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B8" i="63" s="1"/>
  <c r="AE9" i="14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B16" i="63" s="1"/>
  <c r="AE17" i="14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B24" i="63" s="1"/>
  <c r="AE25" i="14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B32" i="63" s="1"/>
  <c r="AE33" i="14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B40" i="63" s="1"/>
  <c r="AE41" i="14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B48" i="63" s="1"/>
  <c r="AE49" i="14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B56" i="63" s="1"/>
  <c r="AE57" i="14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B64" i="63" s="1"/>
  <c r="AE65" i="14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B72" i="63" s="1"/>
  <c r="AE73" i="14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B92" i="63" s="1"/>
  <c r="AE93" i="14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B3" i="63" s="1"/>
  <c r="AJ3" i="14"/>
  <c r="AE3"/>
  <c r="X4"/>
  <c r="Y4"/>
  <c r="Z4"/>
  <c r="AA4"/>
  <c r="AB4"/>
  <c r="AC4"/>
  <c r="X5"/>
  <c r="Y5"/>
  <c r="Z5"/>
  <c r="AA5"/>
  <c r="AB5"/>
  <c r="AC5"/>
  <c r="X6"/>
  <c r="Y6"/>
  <c r="Z6"/>
  <c r="AA6"/>
  <c r="AB6"/>
  <c r="AA6" i="63" s="1"/>
  <c r="AC6" i="14"/>
  <c r="X7"/>
  <c r="Y7"/>
  <c r="Z7"/>
  <c r="AA7"/>
  <c r="AB7"/>
  <c r="AC7"/>
  <c r="X8"/>
  <c r="Y8"/>
  <c r="Z8"/>
  <c r="AA8"/>
  <c r="AB8"/>
  <c r="AC8"/>
  <c r="AA8" i="63" s="1"/>
  <c r="X9" i="14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C16"/>
  <c r="AA16" i="63" s="1"/>
  <c r="X17" i="14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C24"/>
  <c r="AA24" i="63" s="1"/>
  <c r="X25" i="14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C32"/>
  <c r="AA32" i="63" s="1"/>
  <c r="X33" i="14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C40"/>
  <c r="AA40" i="63" s="1"/>
  <c r="X41" i="14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C48"/>
  <c r="AA48" i="63" s="1"/>
  <c r="X49" i="14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C56"/>
  <c r="AA56" i="63" s="1"/>
  <c r="X57" i="14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C64"/>
  <c r="AA64" i="63" s="1"/>
  <c r="X65" i="14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C72"/>
  <c r="AA72" i="63" s="1"/>
  <c r="X73" i="14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C80"/>
  <c r="AA80" i="63" s="1"/>
  <c r="X81" i="14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AA92" i="63" s="1"/>
  <c r="X93" i="14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Y98"/>
  <c r="Z98"/>
  <c r="AA98"/>
  <c r="AB98"/>
  <c r="AC98"/>
  <c r="AA98" i="63" s="1"/>
  <c r="Y3" i="14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Y7"/>
  <c r="Z7"/>
  <c r="AA7"/>
  <c r="AB7"/>
  <c r="Y8"/>
  <c r="Z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Y15"/>
  <c r="Z15"/>
  <c r="AA15"/>
  <c r="AB15"/>
  <c r="Y16"/>
  <c r="Z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Y23"/>
  <c r="Z23"/>
  <c r="AA23"/>
  <c r="AB23"/>
  <c r="Y24"/>
  <c r="Z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Y31"/>
  <c r="Z31"/>
  <c r="AA31"/>
  <c r="AB31"/>
  <c r="Y32"/>
  <c r="Z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Y39"/>
  <c r="Z39"/>
  <c r="AA39"/>
  <c r="AB39"/>
  <c r="Y40"/>
  <c r="Z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Y47"/>
  <c r="Z47"/>
  <c r="AA47"/>
  <c r="AB47"/>
  <c r="Y48"/>
  <c r="Z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Y55"/>
  <c r="Z55"/>
  <c r="AA55"/>
  <c r="AB55"/>
  <c r="Y56"/>
  <c r="Z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Y63"/>
  <c r="Z63"/>
  <c r="AA63"/>
  <c r="AB63"/>
  <c r="Y64"/>
  <c r="Z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Y71"/>
  <c r="Z71"/>
  <c r="AA71"/>
  <c r="AB71"/>
  <c r="Y72"/>
  <c r="Z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Y79"/>
  <c r="Z79"/>
  <c r="AA79"/>
  <c r="AB79"/>
  <c r="Y80"/>
  <c r="Z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Y93"/>
  <c r="Z93"/>
  <c r="AA93"/>
  <c r="Y94"/>
  <c r="Z94"/>
  <c r="AA94"/>
  <c r="Y95"/>
  <c r="Z95"/>
  <c r="AA95"/>
  <c r="Y96"/>
  <c r="Z96"/>
  <c r="AB96"/>
  <c r="Y97"/>
  <c r="Z97"/>
  <c r="AA97"/>
  <c r="Y98"/>
  <c r="Z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P99" i="28"/>
  <c r="AO99" i="30"/>
  <c r="AO99" i="24"/>
  <c r="AP99" i="30"/>
  <c r="AR99"/>
  <c r="AB3" i="61"/>
  <c r="AB56" i="62"/>
  <c r="AB52"/>
  <c r="AB48"/>
  <c r="AB44"/>
  <c r="AB40"/>
  <c r="AB36"/>
  <c r="AB32"/>
  <c r="AB24"/>
  <c r="AB20"/>
  <c r="BM99" i="14"/>
  <c r="AQ99" i="26"/>
  <c r="AR99"/>
  <c r="AO99" i="28"/>
  <c r="AQ99"/>
  <c r="AR99"/>
  <c r="AO99" i="27"/>
  <c r="AQ99"/>
  <c r="AB91" i="62"/>
  <c r="AO99" i="26"/>
  <c r="AQ99" i="30"/>
  <c r="AB97" i="63"/>
  <c r="AB69"/>
  <c r="AB60" i="62"/>
  <c r="AB93" i="61"/>
  <c r="AB94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N28" s="1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N12" s="1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N4" s="1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L84" i="66" s="1"/>
  <c r="N84" s="1"/>
  <c r="E84" i="57" s="1"/>
  <c r="C85" i="39"/>
  <c r="C86"/>
  <c r="L86" i="66" s="1"/>
  <c r="P86" s="1"/>
  <c r="E86" i="58" s="1"/>
  <c r="C87" i="39"/>
  <c r="C88"/>
  <c r="L88" i="66" s="1"/>
  <c r="N88" s="1"/>
  <c r="E88" i="57" s="1"/>
  <c r="C89" i="39"/>
  <c r="C90"/>
  <c r="L90" i="66" s="1"/>
  <c r="P90" s="1"/>
  <c r="E90" i="58" s="1"/>
  <c r="C91" i="39"/>
  <c r="C92"/>
  <c r="L92" i="66" s="1"/>
  <c r="N92" s="1"/>
  <c r="E92" i="57" s="1"/>
  <c r="C93" i="39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K92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L87"/>
  <c r="M87" s="1"/>
  <c r="D87" i="57" s="1"/>
  <c r="K87" i="66"/>
  <c r="F87"/>
  <c r="K86"/>
  <c r="F86"/>
  <c r="L85"/>
  <c r="O85" s="1"/>
  <c r="D85" i="58" s="1"/>
  <c r="K85" i="66"/>
  <c r="F85"/>
  <c r="K84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1" l="1"/>
  <c r="F85" i="61"/>
  <c r="C99" i="55"/>
  <c r="F3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G77" s="1"/>
  <c r="V7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V9"/>
  <c r="V40"/>
  <c r="V59"/>
  <c r="V16"/>
  <c r="O16"/>
  <c r="V31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O14"/>
  <c r="V22"/>
  <c r="G26"/>
  <c r="N28"/>
  <c r="F29"/>
  <c r="O30"/>
  <c r="V38"/>
  <c r="N44"/>
  <c r="O44" s="1"/>
  <c r="F45"/>
  <c r="O46"/>
  <c r="V54"/>
  <c r="G58"/>
  <c r="N60"/>
  <c r="O60" s="1"/>
  <c r="F61"/>
  <c r="O64"/>
  <c r="O72"/>
  <c r="O80"/>
  <c r="O92"/>
  <c r="O13" i="56"/>
  <c r="O45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F21"/>
  <c r="G34"/>
  <c r="O35"/>
  <c r="N36"/>
  <c r="F37"/>
  <c r="G50"/>
  <c r="N52"/>
  <c r="O52" s="1"/>
  <c r="F53"/>
  <c r="O68"/>
  <c r="O76"/>
  <c r="O84"/>
  <c r="O77" i="56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O25" i="58"/>
  <c r="V38"/>
  <c r="V41"/>
  <c r="O41"/>
  <c r="V70"/>
  <c r="V86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13"/>
  <c r="V25"/>
  <c r="V49"/>
  <c r="V69"/>
  <c r="V77"/>
  <c r="N3" i="57"/>
  <c r="V33" i="58"/>
  <c r="V49"/>
  <c r="V62"/>
  <c r="V65"/>
  <c r="V81"/>
  <c r="O81"/>
  <c r="V94"/>
  <c r="V97"/>
  <c r="N3" i="56"/>
  <c r="G88" i="57"/>
  <c r="N90"/>
  <c r="F91"/>
  <c r="K99" i="58"/>
  <c r="U99"/>
  <c r="F9"/>
  <c r="F17"/>
  <c r="V26"/>
  <c r="V42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G12" i="56"/>
  <c r="V12" s="1"/>
  <c r="O87" i="55"/>
  <c r="O63"/>
  <c r="O59"/>
  <c r="O27"/>
  <c r="G8" i="56"/>
  <c r="V8" s="1"/>
  <c r="G4"/>
  <c r="V4" s="1"/>
  <c r="O42" i="58"/>
  <c r="O26"/>
  <c r="O93"/>
  <c r="O4" i="56"/>
  <c r="O11" i="57"/>
  <c r="O40"/>
  <c r="O48"/>
  <c r="O64"/>
  <c r="O65" i="56"/>
  <c r="O57"/>
  <c r="O9" i="58"/>
  <c r="O61"/>
  <c r="O53"/>
  <c r="O37"/>
  <c r="O29"/>
  <c r="O21"/>
  <c r="O66"/>
  <c r="O71" i="55"/>
  <c r="O4"/>
  <c r="O93" i="56"/>
  <c r="O52"/>
  <c r="O29"/>
  <c r="O20" i="55"/>
  <c r="O97" i="56"/>
  <c r="O89"/>
  <c r="V61"/>
  <c r="O41"/>
  <c r="V33"/>
  <c r="V17"/>
  <c r="O9"/>
  <c r="O85"/>
  <c r="O81"/>
  <c r="O73"/>
  <c r="V65"/>
  <c r="V57"/>
  <c r="O53"/>
  <c r="V37"/>
  <c r="O25"/>
  <c r="V21"/>
  <c r="V5"/>
  <c r="O83" i="55"/>
  <c r="V71"/>
  <c r="O51"/>
  <c r="G47"/>
  <c r="V47" s="1"/>
  <c r="O43"/>
  <c r="O36"/>
  <c r="V32"/>
  <c r="G28"/>
  <c r="V28" s="1"/>
  <c r="O19"/>
  <c r="E99"/>
  <c r="O17"/>
  <c r="O95"/>
  <c r="O75"/>
  <c r="O67"/>
  <c r="O62"/>
  <c r="O39"/>
  <c r="D99"/>
  <c r="G91" i="58"/>
  <c r="G75"/>
  <c r="V75" s="1"/>
  <c r="V66"/>
  <c r="V61"/>
  <c r="G59"/>
  <c r="O45"/>
  <c r="G43"/>
  <c r="V29"/>
  <c r="G27"/>
  <c r="G11"/>
  <c r="V11" s="1"/>
  <c r="O77"/>
  <c r="V53"/>
  <c r="V37"/>
  <c r="G93" i="57"/>
  <c r="V93" s="1"/>
  <c r="G78"/>
  <c r="V78" s="1"/>
  <c r="G61"/>
  <c r="V61" s="1"/>
  <c r="G45"/>
  <c r="O45" s="1"/>
  <c r="G29"/>
  <c r="V29" s="1"/>
  <c r="O4"/>
  <c r="O56"/>
  <c r="V40"/>
  <c r="O24"/>
  <c r="O17" i="58"/>
  <c r="E99"/>
  <c r="O74"/>
  <c r="O30"/>
  <c r="V21"/>
  <c r="O14"/>
  <c r="D99"/>
  <c r="V5"/>
  <c r="G74" i="57"/>
  <c r="V74" s="1"/>
  <c r="G69"/>
  <c r="O69" s="1"/>
  <c r="G53"/>
  <c r="O53" s="1"/>
  <c r="O44"/>
  <c r="G37"/>
  <c r="G25"/>
  <c r="V25" s="1"/>
  <c r="G21"/>
  <c r="V21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12"/>
  <c r="V45" i="57"/>
  <c r="O93"/>
  <c r="O28" i="55"/>
  <c r="O16" i="56"/>
  <c r="O91" i="58"/>
  <c r="V91"/>
  <c r="O75"/>
  <c r="V59"/>
  <c r="O59"/>
  <c r="O43"/>
  <c r="V43"/>
  <c r="O27"/>
  <c r="V27"/>
  <c r="O56"/>
  <c r="O78" i="57"/>
  <c r="O61"/>
  <c r="O29"/>
  <c r="O74"/>
  <c r="V53"/>
  <c r="O5"/>
  <c r="O80" i="58"/>
  <c r="V69" i="57"/>
  <c r="O37"/>
  <c r="V37"/>
  <c r="O25"/>
  <c r="O21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47"/>
  <c r="CG95"/>
  <c r="DA7"/>
  <c r="CO93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DH32" s="1"/>
  <c r="D32" i="40" s="1"/>
  <c r="BF28" i="54"/>
  <c r="BF24"/>
  <c r="BF16"/>
  <c r="BF14"/>
  <c r="DH14" s="1"/>
  <c r="D14" i="40" s="1"/>
  <c r="CG10" i="54"/>
  <c r="AY96"/>
  <c r="DG96" s="1"/>
  <c r="C96" i="40" s="1"/>
  <c r="AY93" i="54"/>
  <c r="AY70"/>
  <c r="AY67"/>
  <c r="AY51"/>
  <c r="DG51" s="1"/>
  <c r="C51" i="40" s="1"/>
  <c r="AY37" i="54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BF8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AY4"/>
  <c r="DG4" s="1"/>
  <c r="C4" i="40" s="1"/>
  <c r="AY6" i="54"/>
  <c r="DG6" s="1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H29"/>
  <c r="D29" i="40" s="1"/>
  <c r="AY32" i="54"/>
  <c r="AY40"/>
  <c r="DG40" s="1"/>
  <c r="C40" i="40" s="1"/>
  <c r="CE40" i="54"/>
  <c r="AY45"/>
  <c r="AY47"/>
  <c r="AY48"/>
  <c r="DG48" s="1"/>
  <c r="C48" i="40" s="1"/>
  <c r="AY58" i="54"/>
  <c r="AY62"/>
  <c r="DI62"/>
  <c r="E62" i="40" s="1"/>
  <c r="AY72" i="54"/>
  <c r="AY79"/>
  <c r="DG79" s="1"/>
  <c r="C79" i="40" s="1"/>
  <c r="DI79" i="54"/>
  <c r="E79" i="40" s="1"/>
  <c r="AY81" i="54"/>
  <c r="AY83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I71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G23" i="54"/>
  <c r="C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B37" i="54" l="1"/>
  <c r="CI9"/>
  <c r="DD20"/>
  <c r="DD71"/>
  <c r="DD62"/>
  <c r="DD42"/>
  <c r="CW15"/>
  <c r="CW82"/>
  <c r="CW74"/>
  <c r="CW34"/>
  <c r="CW30"/>
  <c r="CW16"/>
  <c r="E5" i="40"/>
  <c r="DK5" i="54"/>
  <c r="CP30"/>
  <c r="CP44"/>
  <c r="CP26"/>
  <c r="CP7"/>
  <c r="CI17"/>
  <c r="C6" i="40"/>
  <c r="DK6" i="54"/>
  <c r="CB61"/>
  <c r="CB18"/>
  <c r="CB22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V27"/>
  <c r="AC27" s="1"/>
  <c r="V28"/>
  <c r="AC28" s="1"/>
  <c r="V29"/>
  <c r="AC29" s="1"/>
  <c r="V30"/>
  <c r="AC30" s="1"/>
  <c r="V31"/>
  <c r="AC31" s="1"/>
  <c r="V32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3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86" i="30" l="1"/>
  <c r="AD86" s="1"/>
  <c r="AC32"/>
  <c r="AD32" s="1"/>
  <c r="AC26"/>
  <c r="AE99" i="29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31" l="1"/>
  <c r="AC5" i="28"/>
  <c r="AC4" i="27"/>
  <c r="AD4" s="1"/>
  <c r="L99"/>
  <c r="BA99" i="5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AC5" s="1"/>
  <c r="N5" i="26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3" i="24"/>
  <c r="AD3" s="1"/>
  <c r="AD3" i="26"/>
  <c r="AD5" i="29"/>
  <c r="AC3" i="27"/>
  <c r="AD3" s="1"/>
  <c r="AC4" i="24"/>
  <c r="AD4" s="1"/>
  <c r="AD5" i="28"/>
  <c r="AC3"/>
  <c r="AD3" s="1"/>
  <c r="AC3" i="29"/>
  <c r="AD3" s="1"/>
  <c r="AC4" i="26"/>
  <c r="AD4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5" i="24"/>
  <c r="AD5" s="1"/>
  <c r="AC6"/>
  <c r="AD6" s="1"/>
  <c r="AC6" i="28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8" i="26"/>
  <c r="AD8" s="1"/>
  <c r="AC9" i="27"/>
  <c r="AD9" s="1"/>
  <c r="AC9" i="24"/>
  <c r="AD9" s="1"/>
  <c r="AC8" i="29"/>
  <c r="AD8" s="1"/>
  <c r="AC9" i="28"/>
  <c r="AD9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AC12" i="24"/>
  <c r="AD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J15" i="44"/>
  <c r="AC15" i="24"/>
  <c r="AD15" s="1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6" i="26"/>
  <c r="AD16" s="1"/>
  <c r="AC17" i="24"/>
  <c r="AD17" s="1"/>
  <c r="AC17" i="29"/>
  <c r="AD17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8" l="1"/>
  <c r="AD18" s="1"/>
  <c r="AC18" i="24"/>
  <c r="AD18" s="1"/>
  <c r="AC18" i="29"/>
  <c r="AD18" s="1"/>
  <c r="AC18" i="27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H20" i="44"/>
  <c r="G16" i="63"/>
  <c r="V16" s="1"/>
  <c r="J19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J20" i="44"/>
  <c r="AC19" i="26"/>
  <c r="AD19" s="1"/>
  <c r="G17" i="63"/>
  <c r="V17" s="1"/>
  <c r="O16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C21" i="28"/>
  <c r="AD21" s="1"/>
  <c r="AC20" i="26"/>
  <c r="AD20" s="1"/>
  <c r="O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C22" i="28"/>
  <c r="AD22" s="1"/>
  <c r="AC21" i="26"/>
  <c r="AD21" s="1"/>
  <c r="AC22" i="27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8"/>
  <c r="AD23" s="1"/>
  <c r="AC22" i="26"/>
  <c r="AD22" s="1"/>
  <c r="AC23" i="24"/>
  <c r="AD23" s="1"/>
  <c r="G24" i="44"/>
  <c r="AC23" i="27"/>
  <c r="AD23" s="1"/>
  <c r="J23" i="44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H25"/>
  <c r="AC24" i="27"/>
  <c r="AD24" s="1"/>
  <c r="AC23" i="26"/>
  <c r="AD23" s="1"/>
  <c r="AC24" i="24"/>
  <c r="AD24" s="1"/>
  <c r="AC24" i="28"/>
  <c r="AD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4" i="26"/>
  <c r="AD24" s="1"/>
  <c r="AC25" i="24"/>
  <c r="AD25" s="1"/>
  <c r="AC25" i="27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5" i="26"/>
  <c r="AD25" s="1"/>
  <c r="AC26" i="28"/>
  <c r="AD26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4"/>
  <c r="AD28" s="1"/>
  <c r="AC28" i="29"/>
  <c r="AD28" s="1"/>
  <c r="AC28" i="27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0" i="26"/>
  <c r="AD30" s="1"/>
  <c r="AC31" i="29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9"/>
  <c r="AD34" s="1"/>
  <c r="AC34" i="24"/>
  <c r="AD34" s="1"/>
  <c r="AC34" i="27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7"/>
  <c r="AD36" s="1"/>
  <c r="AC36" i="24"/>
  <c r="AD36" s="1"/>
  <c r="AC35" i="26"/>
  <c r="AD35" s="1"/>
  <c r="AC36" i="29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C37" i="28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4"/>
  <c r="AD43" s="1"/>
  <c r="AC42" i="26"/>
  <c r="AD42" s="1"/>
  <c r="AC43" i="28"/>
  <c r="AD43" s="1"/>
  <c r="J43" i="44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9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4" l="1"/>
  <c r="AD47" s="1"/>
  <c r="AC46" i="26"/>
  <c r="AD46" s="1"/>
  <c r="AC47" i="28"/>
  <c r="AD47" s="1"/>
  <c r="AC47" i="27"/>
  <c r="AD47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8"/>
  <c r="AD48" s="1"/>
  <c r="AC48" i="27"/>
  <c r="AD48" s="1"/>
  <c r="AC48" i="24"/>
  <c r="AD48" s="1"/>
  <c r="AC48" i="29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J49" i="44"/>
  <c r="AC49" i="27"/>
  <c r="AD49" s="1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C50" i="28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G54" i="44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G55" i="44"/>
  <c r="AC54" i="28"/>
  <c r="AD54" s="1"/>
  <c r="AC54" i="29"/>
  <c r="AD54" s="1"/>
  <c r="AC53" i="26"/>
  <c r="AD53" s="1"/>
  <c r="J54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4" l="1"/>
  <c r="AD56" s="1"/>
  <c r="AC56" i="28"/>
  <c r="AD56" s="1"/>
  <c r="AC56" i="27"/>
  <c r="AD56" s="1"/>
  <c r="AC56" i="29"/>
  <c r="AD56" s="1"/>
  <c r="J56" i="44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J59" i="44"/>
  <c r="AC59" i="28"/>
  <c r="AD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2" i="26"/>
  <c r="AD62" s="1"/>
  <c r="AC63" i="28"/>
  <c r="AD63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C65" i="29"/>
  <c r="AD65" s="1"/>
  <c r="AC65" i="24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H69" i="44"/>
  <c r="AC68" i="24"/>
  <c r="AD68" s="1"/>
  <c r="AC68" i="29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9" i="24"/>
  <c r="AD69" s="1"/>
  <c r="AC68" i="26"/>
  <c r="AD68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1" i="26" l="1"/>
  <c r="AD71" s="1"/>
  <c r="AC72" i="29"/>
  <c r="AD72" s="1"/>
  <c r="AC72" i="27"/>
  <c r="AD72" s="1"/>
  <c r="H73" i="44"/>
  <c r="AC72" i="24"/>
  <c r="AD72" s="1"/>
  <c r="AC72" i="28"/>
  <c r="AD72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9" l="1"/>
  <c r="AD73" s="1"/>
  <c r="AC73" i="28"/>
  <c r="AD73" s="1"/>
  <c r="AC72" i="26"/>
  <c r="AD72" s="1"/>
  <c r="AC73" i="24"/>
  <c r="AD73" s="1"/>
  <c r="AC73" i="27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4"/>
  <c r="AD74" s="1"/>
  <c r="AC73" i="26"/>
  <c r="AD73" s="1"/>
  <c r="AC74" i="29"/>
  <c r="AD74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J76" i="44"/>
  <c r="AC76" i="24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AC77" i="29"/>
  <c r="AD77" s="1"/>
  <c r="AC77" i="27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4"/>
  <c r="AD78" s="1"/>
  <c r="AC78" i="29"/>
  <c r="AD78" s="1"/>
  <c r="AC78" i="27"/>
  <c r="AD78" s="1"/>
  <c r="AC77" i="26"/>
  <c r="AD77" s="1"/>
  <c r="AC78" i="28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H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9"/>
  <c r="AD80" s="1"/>
  <c r="AC80" i="27"/>
  <c r="AD80" s="1"/>
  <c r="AC80" i="24"/>
  <c r="AD80" s="1"/>
  <c r="AC80" i="28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AC82" i="27"/>
  <c r="AD82" s="1"/>
  <c r="AC82" i="24"/>
  <c r="AD82" s="1"/>
  <c r="AC82" i="28"/>
  <c r="AD82" s="1"/>
  <c r="O78" i="63"/>
  <c r="AC82" i="29"/>
  <c r="AD82" s="1"/>
  <c r="AC81" i="26"/>
  <c r="AD81" s="1"/>
  <c r="H83" i="44"/>
  <c r="Q86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V79" i="63"/>
  <c r="AC83" i="27"/>
  <c r="AD83" s="1"/>
  <c r="AC83" i="29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O84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4"/>
  <c r="AD84" s="1"/>
  <c r="AC83" i="26"/>
  <c r="AD83" s="1"/>
  <c r="AC84" i="27"/>
  <c r="AD84" s="1"/>
  <c r="AC84" i="29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H89" i="44"/>
  <c r="AC87" i="26"/>
  <c r="AD87" s="1"/>
  <c r="AC88" i="29"/>
  <c r="AD88" s="1"/>
  <c r="O83" i="63"/>
  <c r="O83" i="62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8"/>
  <c r="AD89" s="1"/>
  <c r="AC89" i="27"/>
  <c r="AD89" s="1"/>
  <c r="AC89" i="29"/>
  <c r="AD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4"/>
  <c r="AD92" s="1"/>
  <c r="AC92" i="29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7"/>
  <c r="AD93" s="1"/>
  <c r="AC93" i="24"/>
  <c r="AD93" s="1"/>
  <c r="AC93" i="28"/>
  <c r="AD93" s="1"/>
  <c r="AC92" i="26"/>
  <c r="AD92" s="1"/>
  <c r="J93" i="44"/>
  <c r="Q97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9"/>
  <c r="AD94" s="1"/>
  <c r="AC94" i="27"/>
  <c r="AD94" s="1"/>
  <c r="AC94" i="24"/>
  <c r="AD94" s="1"/>
  <c r="AC93" i="26"/>
  <c r="AD93" s="1"/>
  <c r="AC94" i="28"/>
  <c r="AD94" s="1"/>
  <c r="J94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5" i="29"/>
  <c r="AD95" s="1"/>
  <c r="AC95" i="27"/>
  <c r="AD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5" i="26"/>
  <c r="AD95" s="1"/>
  <c r="AC96" i="24"/>
  <c r="AD96" s="1"/>
  <c r="AC96" i="28"/>
  <c r="AD96" s="1"/>
  <c r="J96" i="44"/>
  <c r="V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9"/>
  <c r="AD98" s="1"/>
  <c r="N98" i="26"/>
  <c r="AC98" i="24"/>
  <c r="AD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<sst xmlns="http://schemas.openxmlformats.org/spreadsheetml/2006/main" count="7859" uniqueCount="492">
  <si>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</si>
  <si>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</si>
  <si>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</si>
  <si>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</si>
  <si>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</si>
  <si>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</si>
  <si>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</si>
  <si>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</si>
  <si>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</si>
  <si>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</si>
  <si>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</si>
  <si>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</si>
  <si>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</si>
  <si>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</si>
  <si>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</si>
  <si>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</si>
  <si>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</si>
  <si>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</si>
  <si>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</si>
  <si>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</si>
  <si>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</si>
  <si>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</si>
  <si>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</si>
  <si>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</si>
  <si>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</si>
  <si>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</si>
  <si>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</si>
  <si>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</si>
  <si>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</si>
  <si>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</si>
  <si>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</si>
  <si>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</si>
  <si>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</si>
  <si>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</si>
  <si>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</si>
  <si>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</si>
  <si>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</si>
  <si>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</si>
  <si>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</si>
  <si>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</si>
  <si>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</si>
  <si>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</si>
  <si>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</si>
  <si>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</si>
  <si>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</si>
  <si>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</si>
  <si>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</si>
  <si>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</si>
  <si>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</si>
  <si>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</si>
  <si>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</si>
  <si>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</si>
  <si>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</si>
  <si>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</si>
  <si>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</si>
  <si>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</si>
  <si>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</si>
  <si>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</si>
  <si>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</si>
  <si>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</si>
  <si>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</si>
  <si>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</si>
  <si>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</si>
  <si>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</si>
  <si>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</si>
  <si>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</si>
  <si>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</si>
  <si>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</si>
  <si>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</si>
  <si>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</si>
  <si>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</si>
  <si>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</si>
  <si>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</si>
  <si>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</si>
  <si>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</si>
  <si>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</si>
  <si>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</si>
  <si>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</si>
  <si>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</si>
  <si>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</si>
  <si>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</si>
  <si>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</si>
  <si>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</si>
  <si>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</si>
  <si>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</si>
  <si>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</si>
  <si>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</si>
  <si>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</si>
  <si>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</si>
  <si>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</si>
  <si>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</si>
  <si>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</si>
  <si>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</si>
  <si>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</si>
  <si>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</si>
  <si>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</si>
  <si>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</si>
  <si>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</si>
  <si>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</si>
  <si>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</si>
  <si>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</si>
  <si>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</si>
  <si>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</si>
  <si>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</si>
  <si>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</si>
  <si>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</si>
  <si>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</si>
  <si>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</si>
  <si>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</si>
  <si>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</si>
  <si>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</si>
  <si>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</si>
  <si>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</si>
  <si>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</si>
  <si>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</si>
  <si>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</si>
  <si>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</si>
  <si>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</si>
  <si>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</si>
  <si>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</si>
  <si>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</si>
  <si>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</si>
  <si>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</si>
  <si>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</si>
  <si>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</si>
  <si>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</si>
  <si>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</si>
  <si>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</si>
  <si>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</si>
  <si>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</si>
  <si>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</si>
  <si>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</si>
  <si>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</si>
  <si>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</si>
  <si>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</si>
  <si>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</si>
  <si>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</si>
  <si>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</si>
  <si>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</si>
  <si>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</si>
  <si>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</si>
  <si>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</si>
  <si>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</si>
  <si>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</si>
  <si>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</si>
  <si>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</si>
  <si>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</si>
  <si>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</si>
  <si>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</si>
  <si>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</si>
  <si>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</si>
  <si>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</si>
  <si>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</si>
  <si>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</si>
  <si>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</si>
  <si>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</si>
  <si>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</si>
  <si>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</si>
  <si>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</si>
  <si>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</si>
  <si>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</si>
  <si>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</si>
  <si>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</si>
  <si>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</si>
  <si>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</si>
  <si>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</si>
  <si>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</si>
  <si>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</si>
  <si>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</si>
  <si>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</si>
  <si>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</si>
  <si>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</si>
  <si>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</si>
  <si>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</si>
  <si>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</si>
  <si>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</si>
  <si>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</si>
  <si>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</si>
  <si>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</si>
  <si>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</si>
  <si>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</si>
  <si>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</si>
  <si>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</si>
  <si>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</si>
  <si>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</si>
  <si>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</si>
  <si>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</si>
  <si>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</si>
  <si>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</si>
  <si>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</si>
  <si>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</si>
  <si>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</si>
  <si>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</si>
  <si>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</si>
  <si>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</si>
  <si>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</si>
  <si>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</si>
  <si>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</si>
  <si>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</si>
  <si>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</si>
  <si>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</si>
  <si>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</si>
  <si>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</si>
  <si>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</si>
  <si>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</si>
  <si>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</si>
  <si>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</si>
  <si>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</si>
  <si>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</si>
  <si>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</si>
  <si>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</si>
  <si>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</si>
  <si>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</si>
  <si>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</si>
  <si>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</si>
  <si>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</si>
  <si>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</si>
  <si>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</si>
  <si>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</si>
  <si>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</si>
  <si>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</si>
  <si>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</si>
  <si>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</si>
  <si>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</si>
  <si>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</si>
  <si>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</si>
  <si>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</si>
  <si>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</si>
  <si>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</si>
  <si>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</si>
  <si>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</si>
  <si>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</si>
  <si>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</si>
  <si>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</si>
  <si>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</si>
  <si>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</si>
  <si>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</si>
  <si>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</si>
  <si>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</si>
  <si>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</si>
  <si>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</si>
  <si>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</si>
  <si>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</si>
  <si>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</si>
  <si>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</si>
  <si>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</si>
  <si>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</si>
  <si>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</si>
  <si>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</si>
  <si>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</si>
  <si>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</si>
  <si>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</si>
  <si>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</si>
  <si>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</si>
  <si>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</si>
  <si>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</si>
  <si>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</si>
  <si>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</si>
  <si>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</si>
  <si>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</si>
  <si>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</si>
  <si>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</si>
  <si>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</si>
  <si>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</si>
  <si>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</si>
  <si>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</si>
  <si>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</si>
  <si>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</si>
  <si>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</si>
  <si>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</si>
  <si>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</si>
  <si>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</si>
  <si>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</si>
  <si>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</si>
  <si>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</si>
  <si>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</si>
  <si>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</si>
  <si>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</si>
  <si>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</si>
  <si>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</si>
  <si>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</si>
  <si>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</si>
  <si>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</si>
  <si>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</si>
  <si>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</si>
  <si>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</si>
  <si>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</si>
  <si>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</si>
  <si>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</si>
  <si>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</si>
  <si>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</si>
  <si>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</si>
  <si>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</si>
  <si>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</si>
  <si>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</si>
  <si>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</si>
  <si>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</si>
  <si>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</si>
  <si>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</si>
  <si>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</si>
  <si>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</si>
  <si>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</si>
  <si>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</si>
  <si>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</si>
  <si>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</si>
  <si>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</si>
  <si>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</si>
  <si>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</si>
  <si>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</si>
  <si>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</si>
  <si>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</si>
  <si>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</si>
  <si>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</si>
  <si>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</si>
  <si>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</si>
  <si>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</si>
  <si>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</si>
  <si>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</si>
  <si>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</si>
  <si>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</si>
  <si>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</si>
  <si>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</si>
  <si>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</si>
  <si>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</si>
  <si>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</si>
  <si>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</si>
  <si>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</si>
  <si>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</si>
  <si>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</si>
  <si>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</si>
  <si>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</si>
  <si>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</si>
  <si>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</si>
  <si>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</si>
  <si>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</si>
  <si>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</si>
  <si>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</si>
  <si>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</si>
  <si>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</si>
  <si>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</si>
  <si>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</si>
  <si>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</si>
  <si>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</si>
  <si>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</si>
  <si>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</si>
  <si>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</si>
  <si>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</si>
  <si>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</si>
  <si>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</si>
  <si>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</si>
  <si>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</si>
  <si>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</si>
  <si>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</si>
  <si>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</si>
  <si>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</si>
  <si>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</si>
  <si>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</si>
  <si>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</si>
  <si>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</si>
  <si>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</si>
  <si>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</si>
  <si>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</si>
  <si>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</si>
  <si>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</si>
  <si>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</si>
  <si>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</si>
  <si>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</si>
  <si>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</si>
  <si>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</si>
  <si>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</si>
  <si>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</si>
  <si>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</si>
  <si>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</si>
  <si>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</si>
  <si>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</si>
  <si>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</si>
  <si>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</si>
  <si>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</si>
  <si>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</si>
  <si>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</si>
  <si>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</si>
  <si>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</si>
  <si>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</si>
  <si>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</si>
  <si>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</si>
  <si>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</si>
  <si>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</si>
  <si>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</si>
  <si>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</si>
  <si>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</si>
  <si>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</si>
  <si>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</si>
  <si>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</si>
  <si>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</si>
  <si>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</si>
  <si>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</si>
  <si>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</si>
  <si>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</si>
  <si>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</si>
  <si>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</si>
  <si>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</si>
  <si>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</si>
  <si>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</si>
  <si>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</si>
  <si>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</si>
  <si>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</si>
  <si>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</si>
  <si>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</si>
  <si>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</si>
  <si>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</si>
  <si>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</si>
  <si>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</si>
  <si>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</si>
  <si>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</si>
  <si>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</si>
  <si>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</si>
  <si>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</si>
  <si>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</si>
  <si>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</si>
  <si>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</si>
  <si>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</si>
  <si>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</si>
  <si>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</si>
  <si>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</si>
  <si>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ANTA_CRF(NR-72)</t>
  </si>
  <si>
    <t>ANTA_GF(NR-72)</t>
  </si>
  <si>
    <t>ANTA_LF(NR-72)</t>
  </si>
  <si>
    <t>ANTA_RF(NR-72)</t>
  </si>
  <si>
    <t>AURY_CRF(NR-72)</t>
  </si>
  <si>
    <t>AURY_GF(NR-72)</t>
  </si>
  <si>
    <t>AURY_LF(NR-72)</t>
  </si>
  <si>
    <t>AURY_RF(NR-72)</t>
  </si>
  <si>
    <t>BRBCL(ER-14)</t>
  </si>
  <si>
    <t>BSIUL(NR-72)</t>
  </si>
  <si>
    <t>CHAMERA1(NR-72)</t>
  </si>
  <si>
    <t>CHAMERA2(NR-72)</t>
  </si>
  <si>
    <t>CHAMERA3(NR-72)</t>
  </si>
  <si>
    <t>DADRI_CRF(NR-72)</t>
  </si>
  <si>
    <t>DADRI_GF(NR-72)</t>
  </si>
  <si>
    <t>DADRI_LF(NR-72)</t>
  </si>
  <si>
    <t>DADRI_RF(NR-72)</t>
  </si>
  <si>
    <t>DADRIT(NR-72)</t>
  </si>
  <si>
    <t>DADRT2(NR-72)</t>
  </si>
  <si>
    <t>DHAULIGNGA(NR-72)</t>
  </si>
  <si>
    <t>DULHASTI(NR-72)</t>
  </si>
  <si>
    <t>FSTPP I &amp; II(ER-14)</t>
  </si>
  <si>
    <t>JHAJJAR(NR-72)</t>
  </si>
  <si>
    <t>KHSTPP-II(ER-14)</t>
  </si>
  <si>
    <t>KOTESHWR(NR-72)</t>
  </si>
  <si>
    <t>NAPP(NR-72)</t>
  </si>
  <si>
    <t>NJPC(NR-72)</t>
  </si>
  <si>
    <t>PARBATI3(NR-72)</t>
  </si>
  <si>
    <t>RAPPB(NR-72)</t>
  </si>
  <si>
    <t>RAPPC(NR-72)</t>
  </si>
  <si>
    <t>RIHAND1(NR-72)</t>
  </si>
  <si>
    <t>RIHAND2(NR-72)</t>
  </si>
  <si>
    <t>RIHAND3(NR-72)</t>
  </si>
  <si>
    <t>SALAL(NR-72)</t>
  </si>
  <si>
    <t>SASAN(WR-21)</t>
  </si>
  <si>
    <t>SEWA2(NR-72)</t>
  </si>
  <si>
    <t>SINGRAULI(NR-72)</t>
  </si>
  <si>
    <t>SINGRAULI_HYDRO(NR-72)</t>
  </si>
  <si>
    <t>TALA(ER-14)</t>
  </si>
  <si>
    <t>TANAKPUR(NR-72)</t>
  </si>
  <si>
    <t>TEHRI(NR-72)</t>
  </si>
  <si>
    <t>UNCHAHAR1(NR-72)</t>
  </si>
  <si>
    <t>UNCHAHAR2(NR-72)</t>
  </si>
  <si>
    <t>UNCHAHAR3(NR-72)</t>
  </si>
  <si>
    <t>UNCHAHAR4(NR-72)</t>
  </si>
  <si>
    <t>URI2(NR-72)</t>
  </si>
  <si>
    <t>SHPPBPL</t>
  </si>
  <si>
    <t>Nagaland_Ben</t>
  </si>
  <si>
    <t>BSHP</t>
  </si>
  <si>
    <t>APNRL</t>
  </si>
  <si>
    <t>SINGOLI</t>
  </si>
  <si>
    <t>GMRKEL</t>
  </si>
  <si>
    <t>MSPDCL</t>
  </si>
  <si>
    <t>NSLSUGARALAND</t>
  </si>
  <si>
    <t>Teesta_III</t>
  </si>
  <si>
    <t>CHANJUII</t>
  </si>
  <si>
    <t>NATEMANTPR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</si>
  <si>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</si>
  <si>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</si>
  <si>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</si>
  <si>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</si>
  <si>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</si>
  <si>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</si>
  <si>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</si>
  <si>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</si>
  <si>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ARP1PL_BKN</t>
  </si>
  <si>
    <t>57IS2022/01/21</t>
  </si>
  <si>
    <t xml:space="preserve">NDMC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</si>
</sst>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60</v>
          </cell>
          <cell r="C5">
            <v>0</v>
          </cell>
          <cell r="D5">
            <v>288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288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288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288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288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288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288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288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288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288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288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288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288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288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288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288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288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288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288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288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288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288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288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288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288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288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288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288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288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288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288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288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288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288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288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288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288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288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288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288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288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288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288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288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288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288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288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288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288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288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288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288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288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288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288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288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35.01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35.01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35.01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35.01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35.01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35.01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35.01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35.01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35.01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35.01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35.01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35.01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35.01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35.01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35.01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35.01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35.01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35.01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35.01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292.12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296.04000000000002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296.04000000000002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265.17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272.42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272.42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272.42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272.42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292.02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292.02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300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294.02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298.02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299.02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300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300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290.02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44582</v>
      </c>
      <c r="Z3" s="37">
        <f>S3</f>
        <v>44582</v>
      </c>
      <c r="AE3" s="36"/>
      <c r="AH3" s="38">
        <f>AV4</f>
        <v>44582</v>
      </c>
    </row>
    <row r="4" spans="1:48" ht="15.75" thickBot="1">
      <c r="A4" s="37">
        <f>frq!A1</f>
        <v>44582</v>
      </c>
      <c r="L4" s="37">
        <f>frq!A1</f>
        <v>44582</v>
      </c>
      <c r="P4" s="37">
        <f>frq!A1</f>
        <v>44582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7.3029999999999998E-2</v>
      </c>
      <c r="H6" s="54">
        <f>(BAWANA!U3+BAWANA!V3)/4000</f>
        <v>0</v>
      </c>
      <c r="I6" s="54"/>
      <c r="J6" s="54">
        <f>G6+H6+I6</f>
        <v>7.3029999999999998E-2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7.4010000000000006E-2</v>
      </c>
      <c r="H7" s="54">
        <f>(BAWANA!U4+BAWANA!V4)/4000</f>
        <v>0</v>
      </c>
      <c r="I7" s="54"/>
      <c r="J7" s="54">
        <f t="shared" ref="J7:J70" si="3">G7+H7+I7</f>
        <v>7.4010000000000006E-2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7.4010000000000006E-2</v>
      </c>
      <c r="H8" s="54">
        <f>(BAWANA!U5+BAWANA!V5)/4000</f>
        <v>0</v>
      </c>
      <c r="I8" s="54"/>
      <c r="J8" s="54">
        <f t="shared" si="3"/>
        <v>7.4010000000000006E-2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6.6292500000000004E-2</v>
      </c>
      <c r="H9" s="54">
        <f>(BAWANA!U6+BAWANA!V6)/4000</f>
        <v>0</v>
      </c>
      <c r="I9" s="54"/>
      <c r="J9" s="54">
        <f t="shared" si="3"/>
        <v>6.6292500000000004E-2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6.8104999999999999E-2</v>
      </c>
      <c r="H10" s="54">
        <f>(BAWANA!U7+BAWANA!V7)/4000</f>
        <v>0</v>
      </c>
      <c r="I10" s="54"/>
      <c r="J10" s="54">
        <f t="shared" si="3"/>
        <v>6.8104999999999999E-2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6.8104999999999999E-2</v>
      </c>
      <c r="H11" s="54">
        <f>(BAWANA!U8+BAWANA!V8)/4000</f>
        <v>0</v>
      </c>
      <c r="I11" s="54"/>
      <c r="J11" s="54">
        <f t="shared" si="3"/>
        <v>6.8104999999999999E-2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6.8104999999999999E-2</v>
      </c>
      <c r="H12" s="54">
        <f>(BAWANA!U9+BAWANA!V9)/4000</f>
        <v>0</v>
      </c>
      <c r="I12" s="54"/>
      <c r="J12" s="54">
        <f t="shared" si="3"/>
        <v>6.8104999999999999E-2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6.8104999999999999E-2</v>
      </c>
      <c r="H13" s="54">
        <f>(BAWANA!U10+BAWANA!V10)/4000</f>
        <v>0</v>
      </c>
      <c r="I13" s="54"/>
      <c r="J13" s="54">
        <f t="shared" si="3"/>
        <v>6.8104999999999999E-2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7.3005E-2</v>
      </c>
      <c r="H20" s="54">
        <f>(BAWANA!U17+BAWANA!V17)/4000</f>
        <v>0</v>
      </c>
      <c r="I20" s="54"/>
      <c r="J20" s="54">
        <f t="shared" si="3"/>
        <v>7.3005E-2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7.3005E-2</v>
      </c>
      <c r="H21" s="54">
        <f>(BAWANA!U18+BAWANA!V18)/4000</f>
        <v>0</v>
      </c>
      <c r="I21" s="54"/>
      <c r="J21" s="54">
        <f t="shared" si="3"/>
        <v>7.3005E-2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7.4999999999999997E-2</v>
      </c>
      <c r="H22" s="54">
        <f>(BAWANA!U19+BAWANA!V19)/4000</f>
        <v>0</v>
      </c>
      <c r="I22" s="54"/>
      <c r="J22" s="54">
        <f t="shared" si="3"/>
        <v>7.4999999999999997E-2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7.3505000000000001E-2</v>
      </c>
      <c r="H23" s="54">
        <f>(BAWANA!U20+BAWANA!V20)/4000</f>
        <v>0</v>
      </c>
      <c r="I23" s="54"/>
      <c r="J23" s="54">
        <f t="shared" si="3"/>
        <v>7.3505000000000001E-2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7.4505000000000002E-2</v>
      </c>
      <c r="H24" s="54">
        <f>(BAWANA!U21+BAWANA!V21)/4000</f>
        <v>0</v>
      </c>
      <c r="I24" s="54"/>
      <c r="J24" s="54">
        <f t="shared" si="3"/>
        <v>7.4505000000000002E-2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7.4755000000000002E-2</v>
      </c>
      <c r="H25" s="54">
        <f>(BAWANA!U22+BAWANA!V22)/4000</f>
        <v>0</v>
      </c>
      <c r="I25" s="54"/>
      <c r="J25" s="54">
        <f t="shared" si="3"/>
        <v>7.4755000000000002E-2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7.4999999999999997E-2</v>
      </c>
      <c r="H26" s="54">
        <f>(BAWANA!U23+BAWANA!V23)/4000</f>
        <v>0</v>
      </c>
      <c r="I26" s="54"/>
      <c r="J26" s="54">
        <f t="shared" si="3"/>
        <v>7.4999999999999997E-2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7.4999999999999997E-2</v>
      </c>
      <c r="H27" s="54">
        <f>(BAWANA!U24+BAWANA!V24)/4000</f>
        <v>0</v>
      </c>
      <c r="I27" s="54"/>
      <c r="J27" s="54">
        <f t="shared" si="3"/>
        <v>7.4999999999999997E-2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7.2505E-2</v>
      </c>
      <c r="H100" s="54">
        <f>(BAWANA!U97+BAWANA!V97)/4000</f>
        <v>0</v>
      </c>
      <c r="I100" s="54"/>
      <c r="J100" s="54">
        <f t="shared" si="9"/>
        <v>7.2505E-2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7.0985425000000104</v>
      </c>
      <c r="H102" s="54">
        <f t="shared" si="14"/>
        <v>0</v>
      </c>
      <c r="I102" s="54"/>
      <c r="J102" s="54">
        <f t="shared" si="14"/>
        <v>7.0985425000000104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6.71</v>
      </c>
      <c r="M3" s="114">
        <v>1.44</v>
      </c>
      <c r="N3" s="113">
        <v>0</v>
      </c>
      <c r="O3" s="95">
        <v>-20</v>
      </c>
      <c r="P3" s="95">
        <v>0</v>
      </c>
      <c r="Q3" s="95">
        <v>0</v>
      </c>
      <c r="R3" s="95">
        <v>0</v>
      </c>
      <c r="S3" s="114">
        <v>0</v>
      </c>
      <c r="U3" s="115">
        <v>-20</v>
      </c>
      <c r="V3" s="116">
        <v>8.15</v>
      </c>
      <c r="W3">
        <v>0</v>
      </c>
      <c r="X3">
        <v>-20</v>
      </c>
      <c r="Y3">
        <v>6.71</v>
      </c>
      <c r="Z3">
        <v>0</v>
      </c>
      <c r="AA3">
        <v>1.44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6.71</v>
      </c>
      <c r="M4" s="116">
        <v>1.34</v>
      </c>
      <c r="N4" s="115">
        <v>0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-20</v>
      </c>
      <c r="V4" s="116">
        <v>8.0500000000000007</v>
      </c>
      <c r="W4">
        <v>0</v>
      </c>
      <c r="X4">
        <v>-20</v>
      </c>
      <c r="Y4">
        <v>6.71</v>
      </c>
      <c r="Z4">
        <v>0</v>
      </c>
      <c r="AA4">
        <v>1.34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5.75</v>
      </c>
      <c r="M5" s="116">
        <v>1.44</v>
      </c>
      <c r="N5" s="115">
        <v>0</v>
      </c>
      <c r="O5" s="88">
        <v>-20</v>
      </c>
      <c r="P5" s="88">
        <v>0</v>
      </c>
      <c r="Q5" s="88">
        <v>0</v>
      </c>
      <c r="R5" s="88">
        <v>0</v>
      </c>
      <c r="S5" s="116">
        <v>0</v>
      </c>
      <c r="U5" s="115">
        <v>-20</v>
      </c>
      <c r="V5" s="116">
        <v>7.19</v>
      </c>
      <c r="W5">
        <v>0</v>
      </c>
      <c r="X5">
        <v>-20</v>
      </c>
      <c r="Y5">
        <v>5.75</v>
      </c>
      <c r="Z5">
        <v>0</v>
      </c>
      <c r="AA5">
        <v>1.44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4.8</v>
      </c>
      <c r="M6" s="116">
        <v>1.34</v>
      </c>
      <c r="N6" s="115">
        <v>0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-20</v>
      </c>
      <c r="V6" s="116">
        <v>6.14</v>
      </c>
      <c r="W6">
        <v>0</v>
      </c>
      <c r="X6">
        <v>-20</v>
      </c>
      <c r="Y6">
        <v>4.8</v>
      </c>
      <c r="Z6">
        <v>0</v>
      </c>
      <c r="AA6">
        <v>1.34</v>
      </c>
      <c r="AB6">
        <v>0</v>
      </c>
    </row>
    <row r="7" spans="1:28">
      <c r="G7" t="s">
        <v>49</v>
      </c>
      <c r="H7" s="115">
        <v>28.77</v>
      </c>
      <c r="I7" s="88">
        <v>0</v>
      </c>
      <c r="J7" s="88">
        <v>23.97</v>
      </c>
      <c r="K7" s="88">
        <v>0</v>
      </c>
      <c r="L7" s="88">
        <v>9.59</v>
      </c>
      <c r="M7" s="116">
        <v>1.34</v>
      </c>
      <c r="N7" s="115">
        <v>0</v>
      </c>
      <c r="O7" s="88">
        <v>-45</v>
      </c>
      <c r="P7" s="88">
        <v>0</v>
      </c>
      <c r="Q7" s="88">
        <v>-10</v>
      </c>
      <c r="R7" s="88">
        <v>0</v>
      </c>
      <c r="S7" s="116">
        <v>0</v>
      </c>
      <c r="U7" s="115">
        <v>-55</v>
      </c>
      <c r="V7" s="116">
        <v>63.67</v>
      </c>
      <c r="W7">
        <v>28.77</v>
      </c>
      <c r="X7">
        <v>-45</v>
      </c>
      <c r="Y7">
        <v>9.59</v>
      </c>
      <c r="Z7">
        <v>-10</v>
      </c>
      <c r="AA7">
        <v>1.34</v>
      </c>
      <c r="AB7">
        <v>23.97</v>
      </c>
    </row>
    <row r="8" spans="1:28">
      <c r="G8" t="s">
        <v>50</v>
      </c>
      <c r="H8" s="115">
        <v>0</v>
      </c>
      <c r="I8" s="88">
        <v>0</v>
      </c>
      <c r="J8" s="88">
        <v>23.97</v>
      </c>
      <c r="K8" s="88">
        <v>28.77</v>
      </c>
      <c r="L8" s="88">
        <v>1.92</v>
      </c>
      <c r="M8" s="116">
        <v>0</v>
      </c>
      <c r="N8" s="115">
        <v>-20</v>
      </c>
      <c r="O8" s="88">
        <v>-25</v>
      </c>
      <c r="P8" s="88">
        <v>0</v>
      </c>
      <c r="Q8" s="88">
        <v>0</v>
      </c>
      <c r="R8" s="88">
        <v>0</v>
      </c>
      <c r="S8" s="116">
        <v>0</v>
      </c>
      <c r="U8" s="115">
        <v>-45</v>
      </c>
      <c r="V8" s="116">
        <v>54.66</v>
      </c>
      <c r="W8">
        <v>-20</v>
      </c>
      <c r="X8">
        <v>-25</v>
      </c>
      <c r="Y8">
        <v>1.92</v>
      </c>
      <c r="Z8">
        <v>28.77</v>
      </c>
      <c r="AA8">
        <v>0</v>
      </c>
      <c r="AB8">
        <v>23.97</v>
      </c>
    </row>
    <row r="9" spans="1:28">
      <c r="G9" t="s">
        <v>51</v>
      </c>
      <c r="H9" s="115">
        <v>30.7</v>
      </c>
      <c r="I9" s="88">
        <v>14.38</v>
      </c>
      <c r="J9" s="88">
        <v>0</v>
      </c>
      <c r="K9" s="88">
        <v>0</v>
      </c>
      <c r="L9" s="88">
        <v>4.79</v>
      </c>
      <c r="M9" s="116">
        <v>1.34</v>
      </c>
      <c r="N9" s="115">
        <v>0</v>
      </c>
      <c r="O9" s="88">
        <v>0</v>
      </c>
      <c r="P9" s="88">
        <v>-20</v>
      </c>
      <c r="Q9" s="88">
        <v>0</v>
      </c>
      <c r="R9" s="88">
        <v>0</v>
      </c>
      <c r="S9" s="116">
        <v>0</v>
      </c>
      <c r="U9" s="115">
        <v>-20</v>
      </c>
      <c r="V9" s="116">
        <v>51.21</v>
      </c>
      <c r="W9">
        <v>30.7</v>
      </c>
      <c r="X9">
        <v>14.38</v>
      </c>
      <c r="Y9">
        <v>4.79</v>
      </c>
      <c r="Z9">
        <v>0</v>
      </c>
      <c r="AA9">
        <v>1.34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19.170000000000002</v>
      </c>
      <c r="K10" s="88">
        <v>0</v>
      </c>
      <c r="L10" s="88">
        <v>3.84</v>
      </c>
      <c r="M10" s="116">
        <v>1.44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24.45</v>
      </c>
      <c r="W10">
        <v>0</v>
      </c>
      <c r="X10">
        <v>0</v>
      </c>
      <c r="Y10">
        <v>3.84</v>
      </c>
      <c r="Z10">
        <v>0</v>
      </c>
      <c r="AA10">
        <v>1.44</v>
      </c>
      <c r="AB10">
        <v>19.170000000000002</v>
      </c>
    </row>
    <row r="11" spans="1:28">
      <c r="G11" t="s">
        <v>53</v>
      </c>
      <c r="H11" s="115">
        <v>0</v>
      </c>
      <c r="I11" s="88">
        <v>0</v>
      </c>
      <c r="J11" s="88">
        <v>19.170000000000002</v>
      </c>
      <c r="K11" s="88">
        <v>0</v>
      </c>
      <c r="L11" s="88">
        <v>3.84</v>
      </c>
      <c r="M11" s="116">
        <v>1.44</v>
      </c>
      <c r="N11" s="115">
        <v>0</v>
      </c>
      <c r="O11" s="88">
        <v>-10</v>
      </c>
      <c r="P11" s="88">
        <v>0</v>
      </c>
      <c r="Q11" s="88">
        <v>-10</v>
      </c>
      <c r="R11" s="88">
        <v>0</v>
      </c>
      <c r="S11" s="116">
        <v>0</v>
      </c>
      <c r="U11" s="115">
        <v>-20</v>
      </c>
      <c r="V11" s="116">
        <v>24.45</v>
      </c>
      <c r="W11">
        <v>0</v>
      </c>
      <c r="X11">
        <v>-10</v>
      </c>
      <c r="Y11">
        <v>3.84</v>
      </c>
      <c r="Z11">
        <v>-10</v>
      </c>
      <c r="AA11">
        <v>1.44</v>
      </c>
      <c r="AB11">
        <v>19.170000000000002</v>
      </c>
    </row>
    <row r="12" spans="1:28">
      <c r="G12" t="s">
        <v>54</v>
      </c>
      <c r="H12" s="115">
        <v>0</v>
      </c>
      <c r="I12" s="88">
        <v>0</v>
      </c>
      <c r="J12" s="88">
        <v>19.170000000000002</v>
      </c>
      <c r="K12" s="88">
        <v>0</v>
      </c>
      <c r="L12" s="88">
        <v>3.84</v>
      </c>
      <c r="M12" s="116">
        <v>1.44</v>
      </c>
      <c r="N12" s="115">
        <v>0</v>
      </c>
      <c r="O12" s="88">
        <v>-40</v>
      </c>
      <c r="P12" s="88">
        <v>0</v>
      </c>
      <c r="Q12" s="88">
        <v>0</v>
      </c>
      <c r="R12" s="88">
        <v>0</v>
      </c>
      <c r="S12" s="116">
        <v>0</v>
      </c>
      <c r="U12" s="115">
        <v>-40</v>
      </c>
      <c r="V12" s="116">
        <v>24.45</v>
      </c>
      <c r="W12">
        <v>0</v>
      </c>
      <c r="X12">
        <v>-40</v>
      </c>
      <c r="Y12">
        <v>3.84</v>
      </c>
      <c r="Z12">
        <v>0</v>
      </c>
      <c r="AA12">
        <v>1.44</v>
      </c>
      <c r="AB12">
        <v>19.170000000000002</v>
      </c>
    </row>
    <row r="13" spans="1:28">
      <c r="G13" t="s">
        <v>55</v>
      </c>
      <c r="H13" s="115">
        <v>38.36</v>
      </c>
      <c r="I13" s="88">
        <v>0</v>
      </c>
      <c r="J13" s="88">
        <v>38.36</v>
      </c>
      <c r="K13" s="88">
        <v>23.97</v>
      </c>
      <c r="L13" s="88">
        <v>7.67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108.36</v>
      </c>
      <c r="W13">
        <v>38.36</v>
      </c>
      <c r="X13">
        <v>0</v>
      </c>
      <c r="Y13">
        <v>7.67</v>
      </c>
      <c r="Z13">
        <v>23.97</v>
      </c>
      <c r="AA13">
        <v>0</v>
      </c>
      <c r="AB13">
        <v>38.36</v>
      </c>
    </row>
    <row r="14" spans="1:28">
      <c r="G14" t="s">
        <v>56</v>
      </c>
      <c r="H14" s="115">
        <v>10.55</v>
      </c>
      <c r="I14" s="88">
        <v>28.77</v>
      </c>
      <c r="J14" s="88">
        <v>38.35</v>
      </c>
      <c r="K14" s="88">
        <v>0</v>
      </c>
      <c r="L14" s="88">
        <v>0.96</v>
      </c>
      <c r="M14" s="116">
        <v>1.34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79.97</v>
      </c>
      <c r="W14">
        <v>10.55</v>
      </c>
      <c r="X14">
        <v>28.77</v>
      </c>
      <c r="Y14">
        <v>0.96</v>
      </c>
      <c r="Z14">
        <v>0</v>
      </c>
      <c r="AA14">
        <v>1.34</v>
      </c>
      <c r="AB14">
        <v>38.35</v>
      </c>
    </row>
    <row r="15" spans="1:28">
      <c r="G15" t="s">
        <v>57</v>
      </c>
      <c r="H15" s="115">
        <v>15.34</v>
      </c>
      <c r="I15" s="88">
        <v>0</v>
      </c>
      <c r="J15" s="88">
        <v>0</v>
      </c>
      <c r="K15" s="88">
        <v>0</v>
      </c>
      <c r="L15" s="88">
        <v>3.84</v>
      </c>
      <c r="M15" s="116">
        <v>0</v>
      </c>
      <c r="N15" s="115">
        <v>0</v>
      </c>
      <c r="O15" s="88">
        <v>0</v>
      </c>
      <c r="P15" s="88">
        <v>-25</v>
      </c>
      <c r="Q15" s="88">
        <v>0</v>
      </c>
      <c r="R15" s="88">
        <v>0</v>
      </c>
      <c r="S15" s="116">
        <v>0</v>
      </c>
      <c r="U15" s="115">
        <v>-25</v>
      </c>
      <c r="V15" s="116">
        <v>19.18</v>
      </c>
      <c r="W15">
        <v>15.34</v>
      </c>
      <c r="X15">
        <v>0</v>
      </c>
      <c r="Y15">
        <v>3.84</v>
      </c>
      <c r="Z15">
        <v>0</v>
      </c>
      <c r="AA15">
        <v>0</v>
      </c>
      <c r="AB15">
        <v>-25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3.83</v>
      </c>
      <c r="M16" s="116">
        <v>1.44</v>
      </c>
      <c r="N16" s="115">
        <v>-9</v>
      </c>
      <c r="O16" s="88">
        <v>0</v>
      </c>
      <c r="P16" s="88">
        <v>-25</v>
      </c>
      <c r="Q16" s="88">
        <v>-10</v>
      </c>
      <c r="R16" s="88">
        <v>0</v>
      </c>
      <c r="S16" s="116">
        <v>0</v>
      </c>
      <c r="U16" s="115">
        <v>-44</v>
      </c>
      <c r="V16" s="116">
        <v>5.27</v>
      </c>
      <c r="W16">
        <v>-9</v>
      </c>
      <c r="X16">
        <v>0</v>
      </c>
      <c r="Y16">
        <v>3.83</v>
      </c>
      <c r="Z16">
        <v>-10</v>
      </c>
      <c r="AA16">
        <v>1.44</v>
      </c>
      <c r="AB16">
        <v>-25</v>
      </c>
    </row>
    <row r="17" spans="7:28">
      <c r="G17" t="s">
        <v>59</v>
      </c>
      <c r="H17" s="115">
        <v>0</v>
      </c>
      <c r="I17" s="88">
        <v>9.58</v>
      </c>
      <c r="J17" s="88">
        <v>0</v>
      </c>
      <c r="K17" s="88">
        <v>0</v>
      </c>
      <c r="L17" s="88">
        <v>3.84</v>
      </c>
      <c r="M17" s="116">
        <v>1.44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14.86</v>
      </c>
      <c r="W17">
        <v>0</v>
      </c>
      <c r="X17">
        <v>9.58</v>
      </c>
      <c r="Y17">
        <v>3.84</v>
      </c>
      <c r="Z17">
        <v>0</v>
      </c>
      <c r="AA17">
        <v>1.44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23.97</v>
      </c>
      <c r="L18" s="88">
        <v>3.84</v>
      </c>
      <c r="M18" s="116">
        <v>1.34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29.15</v>
      </c>
      <c r="W18">
        <v>0</v>
      </c>
      <c r="X18">
        <v>0</v>
      </c>
      <c r="Y18">
        <v>3.84</v>
      </c>
      <c r="Z18">
        <v>23.97</v>
      </c>
      <c r="AA18">
        <v>1.34</v>
      </c>
      <c r="AB18">
        <v>0</v>
      </c>
    </row>
    <row r="19" spans="7:28">
      <c r="G19" t="s">
        <v>61</v>
      </c>
      <c r="H19" s="115">
        <v>48.91</v>
      </c>
      <c r="I19" s="88">
        <v>0</v>
      </c>
      <c r="J19" s="88">
        <v>0</v>
      </c>
      <c r="K19" s="88">
        <v>0</v>
      </c>
      <c r="L19" s="88">
        <v>0</v>
      </c>
      <c r="M19" s="116">
        <v>1.34</v>
      </c>
      <c r="N19" s="115">
        <v>0</v>
      </c>
      <c r="O19" s="88">
        <v>0</v>
      </c>
      <c r="P19" s="88">
        <v>-40</v>
      </c>
      <c r="Q19" s="88">
        <v>0</v>
      </c>
      <c r="R19" s="88">
        <v>0</v>
      </c>
      <c r="S19" s="116">
        <v>0</v>
      </c>
      <c r="U19" s="115">
        <v>-40</v>
      </c>
      <c r="V19" s="116">
        <v>50.25</v>
      </c>
      <c r="W19">
        <v>48.91</v>
      </c>
      <c r="X19">
        <v>0</v>
      </c>
      <c r="Y19">
        <v>0</v>
      </c>
      <c r="Z19">
        <v>0</v>
      </c>
      <c r="AA19">
        <v>1.34</v>
      </c>
      <c r="AB19">
        <v>-40</v>
      </c>
    </row>
    <row r="20" spans="7:28">
      <c r="G20" t="s">
        <v>62</v>
      </c>
      <c r="H20" s="115">
        <v>19.18</v>
      </c>
      <c r="I20" s="88">
        <v>0</v>
      </c>
      <c r="J20" s="88">
        <v>0</v>
      </c>
      <c r="K20" s="88">
        <v>0</v>
      </c>
      <c r="L20" s="88">
        <v>0</v>
      </c>
      <c r="M20" s="116">
        <v>1.34</v>
      </c>
      <c r="N20" s="115">
        <v>0</v>
      </c>
      <c r="O20" s="88">
        <v>0</v>
      </c>
      <c r="P20" s="88">
        <v>0</v>
      </c>
      <c r="Q20" s="88">
        <v>-10</v>
      </c>
      <c r="R20" s="88">
        <v>0</v>
      </c>
      <c r="S20" s="116">
        <v>0</v>
      </c>
      <c r="U20" s="115">
        <v>-10</v>
      </c>
      <c r="V20" s="116">
        <v>20.52</v>
      </c>
      <c r="W20">
        <v>19.18</v>
      </c>
      <c r="X20">
        <v>0</v>
      </c>
      <c r="Y20">
        <v>0</v>
      </c>
      <c r="Z20">
        <v>-10</v>
      </c>
      <c r="AA20">
        <v>1.34</v>
      </c>
      <c r="AB20">
        <v>0</v>
      </c>
    </row>
    <row r="21" spans="7:28">
      <c r="G21" t="s">
        <v>63</v>
      </c>
      <c r="H21" s="115">
        <v>0</v>
      </c>
      <c r="I21" s="88">
        <v>43.15</v>
      </c>
      <c r="J21" s="88">
        <v>0</v>
      </c>
      <c r="K21" s="88">
        <v>0</v>
      </c>
      <c r="L21" s="88">
        <v>0</v>
      </c>
      <c r="M21" s="116">
        <v>1.34</v>
      </c>
      <c r="N21" s="115">
        <v>-4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44.49</v>
      </c>
      <c r="W21">
        <v>-4</v>
      </c>
      <c r="X21">
        <v>43.15</v>
      </c>
      <c r="Y21">
        <v>0</v>
      </c>
      <c r="Z21">
        <v>0</v>
      </c>
      <c r="AA21">
        <v>1.34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-28.3</v>
      </c>
      <c r="O22" s="88">
        <v>-10</v>
      </c>
      <c r="P22" s="88">
        <v>0</v>
      </c>
      <c r="Q22" s="88">
        <v>0</v>
      </c>
      <c r="R22" s="88">
        <v>0</v>
      </c>
      <c r="S22" s="116">
        <v>0</v>
      </c>
      <c r="U22" s="115">
        <v>-38.299999999999997</v>
      </c>
      <c r="V22" s="116">
        <v>0</v>
      </c>
      <c r="W22">
        <v>-28.3</v>
      </c>
      <c r="X22">
        <v>-10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23.97</v>
      </c>
      <c r="L23" s="88">
        <v>0</v>
      </c>
      <c r="M23" s="116">
        <v>1.44</v>
      </c>
      <c r="N23" s="115">
        <v>-18</v>
      </c>
      <c r="O23" s="88">
        <v>0</v>
      </c>
      <c r="P23" s="88">
        <v>-50</v>
      </c>
      <c r="Q23" s="88">
        <v>0</v>
      </c>
      <c r="R23" s="88">
        <v>0</v>
      </c>
      <c r="S23" s="116">
        <v>0</v>
      </c>
      <c r="U23" s="115">
        <v>-68</v>
      </c>
      <c r="V23" s="116">
        <v>25.41</v>
      </c>
      <c r="W23">
        <v>-18</v>
      </c>
      <c r="X23">
        <v>0</v>
      </c>
      <c r="Y23">
        <v>0</v>
      </c>
      <c r="Z23">
        <v>23.97</v>
      </c>
      <c r="AA23">
        <v>1.44</v>
      </c>
      <c r="AB23">
        <v>-50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1.34</v>
      </c>
      <c r="N24" s="115">
        <v>-21.4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-21.4</v>
      </c>
      <c r="V24" s="116">
        <v>1.34</v>
      </c>
      <c r="W24">
        <v>-21.4</v>
      </c>
      <c r="X24">
        <v>0</v>
      </c>
      <c r="Y24">
        <v>0</v>
      </c>
      <c r="Z24">
        <v>0</v>
      </c>
      <c r="AA24">
        <v>1.34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11.51</v>
      </c>
      <c r="M25" s="116">
        <v>1.44</v>
      </c>
      <c r="N25" s="115">
        <v>-38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-48</v>
      </c>
      <c r="V25" s="116">
        <v>12.95</v>
      </c>
      <c r="W25">
        <v>-38</v>
      </c>
      <c r="X25">
        <v>0</v>
      </c>
      <c r="Y25">
        <v>11.51</v>
      </c>
      <c r="Z25">
        <v>-10</v>
      </c>
      <c r="AA25">
        <v>1.44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1.34</v>
      </c>
      <c r="N26" s="115">
        <v>-14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-14</v>
      </c>
      <c r="V26" s="116">
        <v>1.34</v>
      </c>
      <c r="W26">
        <v>-14</v>
      </c>
      <c r="X26">
        <v>0</v>
      </c>
      <c r="Y26">
        <v>0</v>
      </c>
      <c r="Z26">
        <v>0</v>
      </c>
      <c r="AA26">
        <v>1.34</v>
      </c>
      <c r="AB26">
        <v>0</v>
      </c>
    </row>
    <row r="27" spans="7:28">
      <c r="G27" t="s">
        <v>69</v>
      </c>
      <c r="H27" s="115">
        <v>54.65</v>
      </c>
      <c r="I27" s="88">
        <v>0</v>
      </c>
      <c r="J27" s="88">
        <v>19.18</v>
      </c>
      <c r="K27" s="88">
        <v>0</v>
      </c>
      <c r="L27" s="88">
        <v>0</v>
      </c>
      <c r="M27" s="116">
        <v>1.44</v>
      </c>
      <c r="N27" s="115">
        <v>0</v>
      </c>
      <c r="O27" s="88">
        <v>-30</v>
      </c>
      <c r="P27" s="88">
        <v>0</v>
      </c>
      <c r="Q27" s="88">
        <v>0</v>
      </c>
      <c r="R27" s="88">
        <v>0</v>
      </c>
      <c r="S27" s="116">
        <v>0</v>
      </c>
      <c r="U27" s="115">
        <v>-30</v>
      </c>
      <c r="V27" s="116">
        <v>75.27</v>
      </c>
      <c r="W27">
        <v>54.65</v>
      </c>
      <c r="X27">
        <v>-30</v>
      </c>
      <c r="Y27">
        <v>0</v>
      </c>
      <c r="Z27">
        <v>0</v>
      </c>
      <c r="AA27">
        <v>1.44</v>
      </c>
      <c r="AB27">
        <v>19.18</v>
      </c>
    </row>
    <row r="28" spans="7:28">
      <c r="G28" t="s">
        <v>70</v>
      </c>
      <c r="H28" s="115">
        <v>10.55</v>
      </c>
      <c r="I28" s="88">
        <v>0</v>
      </c>
      <c r="J28" s="88">
        <v>47.94</v>
      </c>
      <c r="K28" s="88">
        <v>38.36</v>
      </c>
      <c r="L28" s="88">
        <v>0</v>
      </c>
      <c r="M28" s="116">
        <v>1.44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98.29</v>
      </c>
      <c r="W28">
        <v>10.55</v>
      </c>
      <c r="X28">
        <v>0</v>
      </c>
      <c r="Y28">
        <v>0</v>
      </c>
      <c r="Z28">
        <v>38.36</v>
      </c>
      <c r="AA28">
        <v>1.44</v>
      </c>
      <c r="AB28">
        <v>47.94</v>
      </c>
    </row>
    <row r="29" spans="7:28">
      <c r="G29" t="s">
        <v>71</v>
      </c>
      <c r="H29" s="115">
        <v>0</v>
      </c>
      <c r="I29" s="88">
        <v>14.38</v>
      </c>
      <c r="J29" s="88">
        <v>0</v>
      </c>
      <c r="K29" s="88">
        <v>23.97</v>
      </c>
      <c r="L29" s="88">
        <v>0</v>
      </c>
      <c r="M29" s="116">
        <v>0.77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39.119999999999997</v>
      </c>
      <c r="W29">
        <v>0</v>
      </c>
      <c r="X29">
        <v>14.38</v>
      </c>
      <c r="Y29">
        <v>0</v>
      </c>
      <c r="Z29">
        <v>23.97</v>
      </c>
      <c r="AA29">
        <v>0.77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9.59</v>
      </c>
      <c r="L30" s="88">
        <v>0</v>
      </c>
      <c r="M30" s="116">
        <v>1.34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10.93</v>
      </c>
      <c r="W30">
        <v>0</v>
      </c>
      <c r="X30">
        <v>0</v>
      </c>
      <c r="Y30">
        <v>0</v>
      </c>
      <c r="Z30">
        <v>9.59</v>
      </c>
      <c r="AA30">
        <v>1.34</v>
      </c>
      <c r="AB30">
        <v>0</v>
      </c>
    </row>
    <row r="31" spans="7:28">
      <c r="G31" t="s">
        <v>73</v>
      </c>
      <c r="H31" s="115">
        <v>9.59</v>
      </c>
      <c r="I31" s="88">
        <v>0</v>
      </c>
      <c r="J31" s="88">
        <v>0</v>
      </c>
      <c r="K31" s="88">
        <v>23.98</v>
      </c>
      <c r="L31" s="88">
        <v>15.34</v>
      </c>
      <c r="M31" s="116">
        <v>1.34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50.25</v>
      </c>
      <c r="W31">
        <v>9.59</v>
      </c>
      <c r="X31">
        <v>0</v>
      </c>
      <c r="Y31">
        <v>15.34</v>
      </c>
      <c r="Z31">
        <v>23.98</v>
      </c>
      <c r="AA31">
        <v>1.34</v>
      </c>
      <c r="AB31">
        <v>0</v>
      </c>
    </row>
    <row r="32" spans="7:28">
      <c r="G32" t="s">
        <v>74</v>
      </c>
      <c r="H32" s="115">
        <v>0</v>
      </c>
      <c r="I32" s="88">
        <v>9.59</v>
      </c>
      <c r="J32" s="88">
        <v>0</v>
      </c>
      <c r="K32" s="88">
        <v>52.74</v>
      </c>
      <c r="L32" s="88">
        <v>0</v>
      </c>
      <c r="M32" s="116">
        <v>1.34</v>
      </c>
      <c r="N32" s="115">
        <v>-13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-13</v>
      </c>
      <c r="V32" s="116">
        <v>63.67</v>
      </c>
      <c r="W32">
        <v>-13</v>
      </c>
      <c r="X32">
        <v>9.59</v>
      </c>
      <c r="Y32">
        <v>0</v>
      </c>
      <c r="Z32">
        <v>52.74</v>
      </c>
      <c r="AA32">
        <v>1.34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23.97</v>
      </c>
      <c r="L33" s="88">
        <v>0</v>
      </c>
      <c r="M33" s="116">
        <v>1.34</v>
      </c>
      <c r="N33" s="115">
        <v>-59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-59</v>
      </c>
      <c r="V33" s="116">
        <v>25.31</v>
      </c>
      <c r="W33">
        <v>-59</v>
      </c>
      <c r="X33">
        <v>0</v>
      </c>
      <c r="Y33">
        <v>0</v>
      </c>
      <c r="Z33">
        <v>23.97</v>
      </c>
      <c r="AA33">
        <v>1.34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43.15</v>
      </c>
      <c r="L34" s="88">
        <v>0</v>
      </c>
      <c r="M34" s="116">
        <v>1.34</v>
      </c>
      <c r="N34" s="115">
        <v>-24</v>
      </c>
      <c r="O34" s="88">
        <v>-55</v>
      </c>
      <c r="P34" s="88">
        <v>0</v>
      </c>
      <c r="Q34" s="88">
        <v>0</v>
      </c>
      <c r="R34" s="88">
        <v>0</v>
      </c>
      <c r="S34" s="116">
        <v>0</v>
      </c>
      <c r="U34" s="115">
        <v>-79</v>
      </c>
      <c r="V34" s="116">
        <v>44.49</v>
      </c>
      <c r="W34">
        <v>-24</v>
      </c>
      <c r="X34">
        <v>-55</v>
      </c>
      <c r="Y34">
        <v>0</v>
      </c>
      <c r="Z34">
        <v>43.15</v>
      </c>
      <c r="AA34">
        <v>1.34</v>
      </c>
      <c r="AB34">
        <v>0</v>
      </c>
    </row>
    <row r="35" spans="7:28">
      <c r="G35" t="s">
        <v>77</v>
      </c>
      <c r="H35" s="115">
        <v>0</v>
      </c>
      <c r="I35" s="88">
        <v>9.59</v>
      </c>
      <c r="J35" s="88">
        <v>0</v>
      </c>
      <c r="K35" s="88">
        <v>0</v>
      </c>
      <c r="L35" s="88">
        <v>0</v>
      </c>
      <c r="M35" s="116">
        <v>1.44</v>
      </c>
      <c r="N35" s="115">
        <v>-41</v>
      </c>
      <c r="O35" s="88">
        <v>0</v>
      </c>
      <c r="P35" s="88">
        <v>0</v>
      </c>
      <c r="Q35" s="88">
        <v>-15</v>
      </c>
      <c r="R35" s="88">
        <v>0</v>
      </c>
      <c r="S35" s="116">
        <v>0</v>
      </c>
      <c r="U35" s="115">
        <v>-56</v>
      </c>
      <c r="V35" s="116">
        <v>11.03</v>
      </c>
      <c r="W35">
        <v>-41</v>
      </c>
      <c r="X35">
        <v>9.59</v>
      </c>
      <c r="Y35">
        <v>0</v>
      </c>
      <c r="Z35">
        <v>-15</v>
      </c>
      <c r="AA35">
        <v>1.44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6.81</v>
      </c>
      <c r="K36" s="88">
        <v>0</v>
      </c>
      <c r="L36" s="88">
        <v>0</v>
      </c>
      <c r="M36" s="116">
        <v>0.96</v>
      </c>
      <c r="N36" s="115">
        <v>-27</v>
      </c>
      <c r="O36" s="88">
        <v>0</v>
      </c>
      <c r="P36" s="88">
        <v>0</v>
      </c>
      <c r="Q36" s="88">
        <v>-10</v>
      </c>
      <c r="R36" s="88">
        <v>0</v>
      </c>
      <c r="S36" s="116">
        <v>0</v>
      </c>
      <c r="U36" s="115">
        <v>-37</v>
      </c>
      <c r="V36" s="116">
        <v>7.77</v>
      </c>
      <c r="W36">
        <v>-27</v>
      </c>
      <c r="X36">
        <v>0</v>
      </c>
      <c r="Y36">
        <v>0</v>
      </c>
      <c r="Z36">
        <v>-10</v>
      </c>
      <c r="AA36">
        <v>0.96</v>
      </c>
      <c r="AB36">
        <v>6.81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17.260000000000002</v>
      </c>
      <c r="M37" s="116">
        <v>1.4</v>
      </c>
      <c r="N37" s="115">
        <v>-30</v>
      </c>
      <c r="O37" s="88">
        <v>0</v>
      </c>
      <c r="P37" s="88">
        <v>0</v>
      </c>
      <c r="Q37" s="88">
        <v>-2</v>
      </c>
      <c r="R37" s="88">
        <v>0</v>
      </c>
      <c r="S37" s="116">
        <v>0</v>
      </c>
      <c r="U37" s="115">
        <v>-32</v>
      </c>
      <c r="V37" s="116">
        <v>18.66</v>
      </c>
      <c r="W37">
        <v>-30</v>
      </c>
      <c r="X37">
        <v>0</v>
      </c>
      <c r="Y37">
        <v>17.260000000000002</v>
      </c>
      <c r="Z37">
        <v>-2</v>
      </c>
      <c r="AA37">
        <v>1.4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1.34</v>
      </c>
      <c r="N38" s="115">
        <v>0</v>
      </c>
      <c r="O38" s="88">
        <v>0</v>
      </c>
      <c r="P38" s="88">
        <v>0</v>
      </c>
      <c r="Q38" s="88">
        <v>-2</v>
      </c>
      <c r="R38" s="88">
        <v>0</v>
      </c>
      <c r="S38" s="116">
        <v>0</v>
      </c>
      <c r="U38" s="115">
        <v>-2</v>
      </c>
      <c r="V38" s="116">
        <v>1.34</v>
      </c>
      <c r="W38">
        <v>0</v>
      </c>
      <c r="X38">
        <v>0</v>
      </c>
      <c r="Y38">
        <v>0</v>
      </c>
      <c r="Z38">
        <v>-2</v>
      </c>
      <c r="AA38">
        <v>1.34</v>
      </c>
      <c r="AB38">
        <v>0</v>
      </c>
    </row>
    <row r="39" spans="7:28">
      <c r="G39" t="s">
        <v>81</v>
      </c>
      <c r="H39" s="115">
        <v>39.32</v>
      </c>
      <c r="I39" s="88">
        <v>0</v>
      </c>
      <c r="J39" s="88">
        <v>0</v>
      </c>
      <c r="K39" s="88">
        <v>0</v>
      </c>
      <c r="L39" s="88">
        <v>0</v>
      </c>
      <c r="M39" s="116">
        <v>1.34</v>
      </c>
      <c r="N39" s="115">
        <v>0</v>
      </c>
      <c r="O39" s="88">
        <v>0</v>
      </c>
      <c r="P39" s="88">
        <v>-90</v>
      </c>
      <c r="Q39" s="88">
        <v>-55</v>
      </c>
      <c r="R39" s="88">
        <v>0</v>
      </c>
      <c r="S39" s="116">
        <v>0</v>
      </c>
      <c r="U39" s="115">
        <v>-145</v>
      </c>
      <c r="V39" s="116">
        <v>40.659999999999997</v>
      </c>
      <c r="W39">
        <v>39.32</v>
      </c>
      <c r="X39">
        <v>0</v>
      </c>
      <c r="Y39">
        <v>0</v>
      </c>
      <c r="Z39">
        <v>-55</v>
      </c>
      <c r="AA39">
        <v>1.34</v>
      </c>
      <c r="AB39">
        <v>-90</v>
      </c>
    </row>
    <row r="40" spans="7:28">
      <c r="G40" t="s">
        <v>82</v>
      </c>
      <c r="H40" s="115">
        <v>27.81</v>
      </c>
      <c r="I40" s="88">
        <v>43.15</v>
      </c>
      <c r="J40" s="88">
        <v>0</v>
      </c>
      <c r="K40" s="88">
        <v>0</v>
      </c>
      <c r="L40" s="88">
        <v>0</v>
      </c>
      <c r="M40" s="116">
        <v>1.44</v>
      </c>
      <c r="N40" s="115">
        <v>0</v>
      </c>
      <c r="O40" s="88">
        <v>0</v>
      </c>
      <c r="P40" s="88">
        <v>-50</v>
      </c>
      <c r="Q40" s="88">
        <v>-2</v>
      </c>
      <c r="R40" s="88">
        <v>0</v>
      </c>
      <c r="S40" s="116">
        <v>0</v>
      </c>
      <c r="U40" s="115">
        <v>-52</v>
      </c>
      <c r="V40" s="116">
        <v>72.400000000000006</v>
      </c>
      <c r="W40">
        <v>27.81</v>
      </c>
      <c r="X40">
        <v>43.15</v>
      </c>
      <c r="Y40">
        <v>0</v>
      </c>
      <c r="Z40">
        <v>-2</v>
      </c>
      <c r="AA40">
        <v>1.44</v>
      </c>
      <c r="AB40">
        <v>-50</v>
      </c>
    </row>
    <row r="41" spans="7:28">
      <c r="G41" t="s">
        <v>83</v>
      </c>
      <c r="H41" s="115">
        <v>75.760000000000005</v>
      </c>
      <c r="I41" s="88">
        <v>57.53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-20</v>
      </c>
      <c r="Q41" s="88">
        <v>-2</v>
      </c>
      <c r="R41" s="88">
        <v>-4</v>
      </c>
      <c r="S41" s="116">
        <v>0</v>
      </c>
      <c r="U41" s="115">
        <v>-26</v>
      </c>
      <c r="V41" s="116">
        <v>133.29</v>
      </c>
      <c r="W41">
        <v>75.760000000000005</v>
      </c>
      <c r="X41">
        <v>57.53</v>
      </c>
      <c r="Y41">
        <v>-4</v>
      </c>
      <c r="Z41">
        <v>-2</v>
      </c>
      <c r="AA41">
        <v>0</v>
      </c>
      <c r="AB41">
        <v>-20</v>
      </c>
    </row>
    <row r="42" spans="7:28">
      <c r="G42" t="s">
        <v>84</v>
      </c>
      <c r="H42" s="115">
        <v>81.510000000000005</v>
      </c>
      <c r="I42" s="88">
        <v>76.709999999999994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-20</v>
      </c>
      <c r="Q42" s="88">
        <v>-2</v>
      </c>
      <c r="R42" s="88">
        <v>-4</v>
      </c>
      <c r="S42" s="116">
        <v>0</v>
      </c>
      <c r="U42" s="115">
        <v>-26</v>
      </c>
      <c r="V42" s="116">
        <v>158.22</v>
      </c>
      <c r="W42">
        <v>81.510000000000005</v>
      </c>
      <c r="X42">
        <v>76.709999999999994</v>
      </c>
      <c r="Y42">
        <v>-4</v>
      </c>
      <c r="Z42">
        <v>-2</v>
      </c>
      <c r="AA42">
        <v>0</v>
      </c>
      <c r="AB42">
        <v>-20</v>
      </c>
    </row>
    <row r="43" spans="7:28">
      <c r="G43" t="s">
        <v>85</v>
      </c>
      <c r="H43" s="115">
        <v>66.83</v>
      </c>
      <c r="I43" s="88">
        <v>43.15</v>
      </c>
      <c r="J43" s="88">
        <v>0</v>
      </c>
      <c r="K43" s="88">
        <v>0</v>
      </c>
      <c r="L43" s="88">
        <v>17.260000000000002</v>
      </c>
      <c r="M43" s="116">
        <v>0.96</v>
      </c>
      <c r="N43" s="115">
        <v>0</v>
      </c>
      <c r="O43" s="88">
        <v>0</v>
      </c>
      <c r="P43" s="88">
        <v>0</v>
      </c>
      <c r="Q43" s="88">
        <v>-2</v>
      </c>
      <c r="R43" s="88">
        <v>0</v>
      </c>
      <c r="S43" s="116">
        <v>0</v>
      </c>
      <c r="U43" s="115">
        <v>-2</v>
      </c>
      <c r="V43" s="116">
        <v>128.19999999999999</v>
      </c>
      <c r="W43">
        <v>66.83</v>
      </c>
      <c r="X43">
        <v>43.15</v>
      </c>
      <c r="Y43">
        <v>17.260000000000002</v>
      </c>
      <c r="Z43">
        <v>-2</v>
      </c>
      <c r="AA43">
        <v>0.96</v>
      </c>
      <c r="AB43">
        <v>0</v>
      </c>
    </row>
    <row r="44" spans="7:28">
      <c r="G44" t="s">
        <v>86</v>
      </c>
      <c r="H44" s="115">
        <v>43.27</v>
      </c>
      <c r="I44" s="88">
        <v>71.92</v>
      </c>
      <c r="J44" s="88">
        <v>0</v>
      </c>
      <c r="K44" s="88">
        <v>0</v>
      </c>
      <c r="L44" s="88">
        <v>0</v>
      </c>
      <c r="M44" s="116">
        <v>1.34</v>
      </c>
      <c r="N44" s="115">
        <v>0</v>
      </c>
      <c r="O44" s="88">
        <v>0</v>
      </c>
      <c r="P44" s="88">
        <v>0</v>
      </c>
      <c r="Q44" s="88">
        <v>-35</v>
      </c>
      <c r="R44" s="88">
        <v>0</v>
      </c>
      <c r="S44" s="116">
        <v>0</v>
      </c>
      <c r="U44" s="115">
        <v>-35</v>
      </c>
      <c r="V44" s="116">
        <v>116.53</v>
      </c>
      <c r="W44">
        <v>43.27</v>
      </c>
      <c r="X44">
        <v>71.92</v>
      </c>
      <c r="Y44">
        <v>0</v>
      </c>
      <c r="Z44">
        <v>-35</v>
      </c>
      <c r="AA44">
        <v>1.34</v>
      </c>
      <c r="AB44">
        <v>0</v>
      </c>
    </row>
    <row r="45" spans="7:28">
      <c r="G45" t="s">
        <v>87</v>
      </c>
      <c r="H45" s="115">
        <v>84.38</v>
      </c>
      <c r="I45" s="88">
        <v>71.92</v>
      </c>
      <c r="J45" s="88">
        <v>19.18</v>
      </c>
      <c r="K45" s="88">
        <v>0</v>
      </c>
      <c r="L45" s="88">
        <v>0</v>
      </c>
      <c r="M45" s="116">
        <v>1.44</v>
      </c>
      <c r="N45" s="115">
        <v>0</v>
      </c>
      <c r="O45" s="88">
        <v>0</v>
      </c>
      <c r="P45" s="88">
        <v>0</v>
      </c>
      <c r="Q45" s="88">
        <v>0</v>
      </c>
      <c r="R45" s="88">
        <v>-4</v>
      </c>
      <c r="S45" s="116">
        <v>0</v>
      </c>
      <c r="U45" s="115">
        <v>-4</v>
      </c>
      <c r="V45" s="116">
        <v>176.92</v>
      </c>
      <c r="W45">
        <v>84.38</v>
      </c>
      <c r="X45">
        <v>71.92</v>
      </c>
      <c r="Y45">
        <v>-4</v>
      </c>
      <c r="Z45">
        <v>0</v>
      </c>
      <c r="AA45">
        <v>1.44</v>
      </c>
      <c r="AB45">
        <v>19.18</v>
      </c>
    </row>
    <row r="46" spans="7:28">
      <c r="G46" t="s">
        <v>88</v>
      </c>
      <c r="H46" s="115">
        <v>47.12</v>
      </c>
      <c r="I46" s="88">
        <v>78.63</v>
      </c>
      <c r="J46" s="88">
        <v>19.18</v>
      </c>
      <c r="K46" s="88">
        <v>0</v>
      </c>
      <c r="L46" s="88">
        <v>0</v>
      </c>
      <c r="M46" s="116">
        <v>1.34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146.27000000000001</v>
      </c>
      <c r="W46">
        <v>47.12</v>
      </c>
      <c r="X46">
        <v>78.63</v>
      </c>
      <c r="Y46">
        <v>0</v>
      </c>
      <c r="Z46">
        <v>0</v>
      </c>
      <c r="AA46">
        <v>1.34</v>
      </c>
      <c r="AB46">
        <v>19.18</v>
      </c>
    </row>
    <row r="47" spans="7:28">
      <c r="G47" t="s">
        <v>89</v>
      </c>
      <c r="H47" s="115">
        <v>39.56</v>
      </c>
      <c r="I47" s="88">
        <v>59.45</v>
      </c>
      <c r="J47" s="88">
        <v>0</v>
      </c>
      <c r="K47" s="88">
        <v>0</v>
      </c>
      <c r="L47" s="88">
        <v>0</v>
      </c>
      <c r="M47" s="116">
        <v>1.44</v>
      </c>
      <c r="N47" s="115">
        <v>0</v>
      </c>
      <c r="O47" s="88">
        <v>0</v>
      </c>
      <c r="P47" s="88">
        <v>-45</v>
      </c>
      <c r="Q47" s="88">
        <v>0</v>
      </c>
      <c r="R47" s="88">
        <v>0</v>
      </c>
      <c r="S47" s="116">
        <v>0</v>
      </c>
      <c r="U47" s="115">
        <v>-45</v>
      </c>
      <c r="V47" s="116">
        <v>100.45</v>
      </c>
      <c r="W47">
        <v>39.56</v>
      </c>
      <c r="X47">
        <v>59.45</v>
      </c>
      <c r="Y47">
        <v>0</v>
      </c>
      <c r="Z47">
        <v>0</v>
      </c>
      <c r="AA47">
        <v>1.44</v>
      </c>
      <c r="AB47">
        <v>-45</v>
      </c>
    </row>
    <row r="48" spans="7:28">
      <c r="G48" t="s">
        <v>90</v>
      </c>
      <c r="H48" s="115">
        <v>21.85</v>
      </c>
      <c r="I48" s="88">
        <v>62.33</v>
      </c>
      <c r="J48" s="88">
        <v>0</v>
      </c>
      <c r="K48" s="88">
        <v>0</v>
      </c>
      <c r="L48" s="88">
        <v>0</v>
      </c>
      <c r="M48" s="116">
        <v>1.44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85.62</v>
      </c>
      <c r="W48">
        <v>21.85</v>
      </c>
      <c r="X48">
        <v>62.33</v>
      </c>
      <c r="Y48">
        <v>0</v>
      </c>
      <c r="Z48">
        <v>0</v>
      </c>
      <c r="AA48">
        <v>1.44</v>
      </c>
      <c r="AB48">
        <v>0</v>
      </c>
    </row>
    <row r="49" spans="7:28">
      <c r="G49" t="s">
        <v>91</v>
      </c>
      <c r="H49" s="115">
        <v>61.94</v>
      </c>
      <c r="I49" s="88">
        <v>71.92</v>
      </c>
      <c r="J49" s="88">
        <v>19.18</v>
      </c>
      <c r="K49" s="88">
        <v>38.36</v>
      </c>
      <c r="L49" s="88">
        <v>17.260000000000002</v>
      </c>
      <c r="M49" s="116">
        <v>1.05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209.71</v>
      </c>
      <c r="W49">
        <v>61.94</v>
      </c>
      <c r="X49">
        <v>71.92</v>
      </c>
      <c r="Y49">
        <v>17.260000000000002</v>
      </c>
      <c r="Z49">
        <v>38.36</v>
      </c>
      <c r="AA49">
        <v>1.05</v>
      </c>
      <c r="AB49">
        <v>19.18</v>
      </c>
    </row>
    <row r="50" spans="7:28">
      <c r="G50" t="s">
        <v>92</v>
      </c>
      <c r="H50" s="115">
        <v>17.5</v>
      </c>
      <c r="I50" s="88">
        <v>14.38</v>
      </c>
      <c r="J50" s="88">
        <v>9.59</v>
      </c>
      <c r="K50" s="88">
        <v>1.92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43.39</v>
      </c>
      <c r="W50">
        <v>17.5</v>
      </c>
      <c r="X50">
        <v>14.38</v>
      </c>
      <c r="Y50">
        <v>0</v>
      </c>
      <c r="Z50">
        <v>1.92</v>
      </c>
      <c r="AA50">
        <v>0</v>
      </c>
      <c r="AB50">
        <v>9.59</v>
      </c>
    </row>
    <row r="51" spans="7:28">
      <c r="G51" t="s">
        <v>93</v>
      </c>
      <c r="H51" s="115">
        <v>0</v>
      </c>
      <c r="I51" s="88">
        <v>43.15</v>
      </c>
      <c r="J51" s="88">
        <v>0</v>
      </c>
      <c r="K51" s="88">
        <v>1.92</v>
      </c>
      <c r="L51" s="88">
        <v>0</v>
      </c>
      <c r="M51" s="116">
        <v>1.34</v>
      </c>
      <c r="N51" s="115">
        <v>-16</v>
      </c>
      <c r="O51" s="88">
        <v>0</v>
      </c>
      <c r="P51" s="88">
        <v>-45</v>
      </c>
      <c r="Q51" s="88">
        <v>0</v>
      </c>
      <c r="R51" s="88">
        <v>0</v>
      </c>
      <c r="S51" s="116">
        <v>0</v>
      </c>
      <c r="U51" s="115">
        <v>-61</v>
      </c>
      <c r="V51" s="116">
        <v>46.41</v>
      </c>
      <c r="W51">
        <v>-16</v>
      </c>
      <c r="X51">
        <v>43.15</v>
      </c>
      <c r="Y51">
        <v>0</v>
      </c>
      <c r="Z51">
        <v>1.92</v>
      </c>
      <c r="AA51">
        <v>1.34</v>
      </c>
      <c r="AB51">
        <v>-45</v>
      </c>
    </row>
    <row r="52" spans="7:28">
      <c r="G52" t="s">
        <v>94</v>
      </c>
      <c r="H52" s="115">
        <v>16.55</v>
      </c>
      <c r="I52" s="88">
        <v>47.94</v>
      </c>
      <c r="J52" s="88">
        <v>0</v>
      </c>
      <c r="K52" s="88">
        <v>1.92</v>
      </c>
      <c r="L52" s="88">
        <v>0</v>
      </c>
      <c r="M52" s="116">
        <v>1.44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67.849999999999994</v>
      </c>
      <c r="W52">
        <v>16.55</v>
      </c>
      <c r="X52">
        <v>47.94</v>
      </c>
      <c r="Y52">
        <v>0</v>
      </c>
      <c r="Z52">
        <v>1.92</v>
      </c>
      <c r="AA52">
        <v>1.44</v>
      </c>
      <c r="AB52">
        <v>0</v>
      </c>
    </row>
    <row r="53" spans="7:28">
      <c r="G53" t="s">
        <v>95</v>
      </c>
      <c r="H53" s="115">
        <v>38.36</v>
      </c>
      <c r="I53" s="88">
        <v>100.68</v>
      </c>
      <c r="J53" s="88">
        <v>0</v>
      </c>
      <c r="K53" s="88">
        <v>1.92</v>
      </c>
      <c r="L53" s="88">
        <v>0</v>
      </c>
      <c r="M53" s="116">
        <v>1.44</v>
      </c>
      <c r="N53" s="115">
        <v>0</v>
      </c>
      <c r="O53" s="88">
        <v>0</v>
      </c>
      <c r="P53" s="88">
        <v>-45</v>
      </c>
      <c r="Q53" s="88">
        <v>0</v>
      </c>
      <c r="R53" s="88">
        <v>0</v>
      </c>
      <c r="S53" s="116">
        <v>0</v>
      </c>
      <c r="U53" s="115">
        <v>-45</v>
      </c>
      <c r="V53" s="116">
        <v>142.4</v>
      </c>
      <c r="W53">
        <v>38.36</v>
      </c>
      <c r="X53">
        <v>100.68</v>
      </c>
      <c r="Y53">
        <v>0</v>
      </c>
      <c r="Z53">
        <v>1.92</v>
      </c>
      <c r="AA53">
        <v>1.44</v>
      </c>
      <c r="AB53">
        <v>-45</v>
      </c>
    </row>
    <row r="54" spans="7:28">
      <c r="G54" t="s">
        <v>96</v>
      </c>
      <c r="H54" s="115">
        <v>33.18</v>
      </c>
      <c r="I54" s="88">
        <v>71.91</v>
      </c>
      <c r="J54" s="88">
        <v>0</v>
      </c>
      <c r="K54" s="88">
        <v>38.36</v>
      </c>
      <c r="L54" s="88">
        <v>0</v>
      </c>
      <c r="M54" s="116">
        <v>1.34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144.79</v>
      </c>
      <c r="W54">
        <v>33.18</v>
      </c>
      <c r="X54">
        <v>71.91</v>
      </c>
      <c r="Y54">
        <v>0</v>
      </c>
      <c r="Z54">
        <v>38.36</v>
      </c>
      <c r="AA54">
        <v>1.34</v>
      </c>
      <c r="AB54">
        <v>0</v>
      </c>
    </row>
    <row r="55" spans="7:28">
      <c r="G55" t="s">
        <v>97</v>
      </c>
      <c r="H55" s="115">
        <v>0</v>
      </c>
      <c r="I55" s="88">
        <v>47.94</v>
      </c>
      <c r="J55" s="88">
        <v>0</v>
      </c>
      <c r="K55" s="88">
        <v>1.92</v>
      </c>
      <c r="L55" s="88">
        <v>12.47</v>
      </c>
      <c r="M55" s="116">
        <v>1.34</v>
      </c>
      <c r="N55" s="115">
        <v>-19.28</v>
      </c>
      <c r="O55" s="88">
        <v>0</v>
      </c>
      <c r="P55" s="88">
        <v>-45</v>
      </c>
      <c r="Q55" s="88">
        <v>0</v>
      </c>
      <c r="R55" s="88">
        <v>0</v>
      </c>
      <c r="S55" s="116">
        <v>0</v>
      </c>
      <c r="U55" s="115">
        <v>-64.28</v>
      </c>
      <c r="V55" s="116">
        <v>63.67</v>
      </c>
      <c r="W55">
        <v>-19.28</v>
      </c>
      <c r="X55">
        <v>47.94</v>
      </c>
      <c r="Y55">
        <v>12.47</v>
      </c>
      <c r="Z55">
        <v>1.92</v>
      </c>
      <c r="AA55">
        <v>1.34</v>
      </c>
      <c r="AB55">
        <v>-45</v>
      </c>
    </row>
    <row r="56" spans="7:28">
      <c r="G56" t="s">
        <v>98</v>
      </c>
      <c r="H56" s="115">
        <v>0</v>
      </c>
      <c r="I56" s="88">
        <v>4.79</v>
      </c>
      <c r="J56" s="88">
        <v>0</v>
      </c>
      <c r="K56" s="88">
        <v>1.92</v>
      </c>
      <c r="L56" s="88">
        <v>3.84</v>
      </c>
      <c r="M56" s="116">
        <v>1.34</v>
      </c>
      <c r="N56" s="115">
        <v>-19.87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-19.87</v>
      </c>
      <c r="V56" s="116">
        <v>11.89</v>
      </c>
      <c r="W56">
        <v>-19.87</v>
      </c>
      <c r="X56">
        <v>4.79</v>
      </c>
      <c r="Y56">
        <v>3.84</v>
      </c>
      <c r="Z56">
        <v>1.92</v>
      </c>
      <c r="AA56">
        <v>1.34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2.21</v>
      </c>
      <c r="M57" s="116">
        <v>1.34</v>
      </c>
      <c r="N57" s="115">
        <v>-55</v>
      </c>
      <c r="O57" s="88">
        <v>-10</v>
      </c>
      <c r="P57" s="88">
        <v>-35</v>
      </c>
      <c r="Q57" s="88">
        <v>0</v>
      </c>
      <c r="R57" s="88">
        <v>0</v>
      </c>
      <c r="S57" s="116">
        <v>0</v>
      </c>
      <c r="U57" s="115">
        <v>-100</v>
      </c>
      <c r="V57" s="116">
        <v>3.55</v>
      </c>
      <c r="W57">
        <v>-55</v>
      </c>
      <c r="X57">
        <v>-10</v>
      </c>
      <c r="Y57">
        <v>2.21</v>
      </c>
      <c r="Z57">
        <v>0</v>
      </c>
      <c r="AA57">
        <v>1.34</v>
      </c>
      <c r="AB57">
        <v>-35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33.57</v>
      </c>
      <c r="L58" s="88">
        <v>5.75</v>
      </c>
      <c r="M58" s="116">
        <v>1.34</v>
      </c>
      <c r="N58" s="115">
        <v>-34.97</v>
      </c>
      <c r="O58" s="88">
        <v>-15</v>
      </c>
      <c r="P58" s="88">
        <v>-15</v>
      </c>
      <c r="Q58" s="88">
        <v>0</v>
      </c>
      <c r="R58" s="88">
        <v>0</v>
      </c>
      <c r="S58" s="116">
        <v>0</v>
      </c>
      <c r="U58" s="115">
        <v>-64.97</v>
      </c>
      <c r="V58" s="116">
        <v>40.659999999999997</v>
      </c>
      <c r="W58">
        <v>-34.97</v>
      </c>
      <c r="X58">
        <v>-15</v>
      </c>
      <c r="Y58">
        <v>5.75</v>
      </c>
      <c r="Z58">
        <v>33.57</v>
      </c>
      <c r="AA58">
        <v>1.34</v>
      </c>
      <c r="AB58">
        <v>-15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4.8</v>
      </c>
      <c r="M59" s="116">
        <v>1.34</v>
      </c>
      <c r="N59" s="115">
        <v>-62.76</v>
      </c>
      <c r="O59" s="88">
        <v>-75</v>
      </c>
      <c r="P59" s="88">
        <v>-35</v>
      </c>
      <c r="Q59" s="88">
        <v>0</v>
      </c>
      <c r="R59" s="88">
        <v>0</v>
      </c>
      <c r="S59" s="116">
        <v>0</v>
      </c>
      <c r="U59" s="115">
        <v>-172.76</v>
      </c>
      <c r="V59" s="116">
        <v>6.14</v>
      </c>
      <c r="W59">
        <v>-62.76</v>
      </c>
      <c r="X59">
        <v>-75</v>
      </c>
      <c r="Y59">
        <v>4.8</v>
      </c>
      <c r="Z59">
        <v>0</v>
      </c>
      <c r="AA59">
        <v>1.34</v>
      </c>
      <c r="AB59">
        <v>-35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4.8</v>
      </c>
      <c r="M60" s="116">
        <v>1.34</v>
      </c>
      <c r="N60" s="115">
        <v>-23.97</v>
      </c>
      <c r="O60" s="88">
        <v>-30</v>
      </c>
      <c r="P60" s="88">
        <v>0</v>
      </c>
      <c r="Q60" s="88">
        <v>0</v>
      </c>
      <c r="R60" s="88">
        <v>0</v>
      </c>
      <c r="S60" s="116">
        <v>0</v>
      </c>
      <c r="U60" s="115">
        <v>-53.97</v>
      </c>
      <c r="V60" s="116">
        <v>6.14</v>
      </c>
      <c r="W60">
        <v>-23.97</v>
      </c>
      <c r="X60">
        <v>-30</v>
      </c>
      <c r="Y60">
        <v>4.8</v>
      </c>
      <c r="Z60">
        <v>0</v>
      </c>
      <c r="AA60">
        <v>1.34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7.67</v>
      </c>
      <c r="M61" s="116">
        <v>1.1499999999999999</v>
      </c>
      <c r="N61" s="115">
        <v>-3.75</v>
      </c>
      <c r="O61" s="88">
        <v>-40</v>
      </c>
      <c r="P61" s="88">
        <v>-40</v>
      </c>
      <c r="Q61" s="88">
        <v>0</v>
      </c>
      <c r="R61" s="88">
        <v>0</v>
      </c>
      <c r="S61" s="116">
        <v>0</v>
      </c>
      <c r="U61" s="115">
        <v>-83.75</v>
      </c>
      <c r="V61" s="116">
        <v>8.82</v>
      </c>
      <c r="W61">
        <v>-3.75</v>
      </c>
      <c r="X61">
        <v>-40</v>
      </c>
      <c r="Y61">
        <v>7.67</v>
      </c>
      <c r="Z61">
        <v>0</v>
      </c>
      <c r="AA61">
        <v>1.1499999999999999</v>
      </c>
      <c r="AB61">
        <v>-40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1.44</v>
      </c>
      <c r="N62" s="115">
        <v>-3.8</v>
      </c>
      <c r="O62" s="88">
        <v>-50</v>
      </c>
      <c r="P62" s="88">
        <v>-40</v>
      </c>
      <c r="Q62" s="88">
        <v>0</v>
      </c>
      <c r="R62" s="88">
        <v>0</v>
      </c>
      <c r="S62" s="116">
        <v>0</v>
      </c>
      <c r="U62" s="115">
        <v>-93.8</v>
      </c>
      <c r="V62" s="116">
        <v>1.44</v>
      </c>
      <c r="W62">
        <v>-3.8</v>
      </c>
      <c r="X62">
        <v>-50</v>
      </c>
      <c r="Y62">
        <v>0</v>
      </c>
      <c r="Z62">
        <v>0</v>
      </c>
      <c r="AA62">
        <v>1.44</v>
      </c>
      <c r="AB62">
        <v>-40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28.76</v>
      </c>
      <c r="L63" s="88">
        <v>3.84</v>
      </c>
      <c r="M63" s="116">
        <v>1.44</v>
      </c>
      <c r="N63" s="115">
        <v>-76.09</v>
      </c>
      <c r="O63" s="88">
        <v>-10</v>
      </c>
      <c r="P63" s="88">
        <v>-60</v>
      </c>
      <c r="Q63" s="88">
        <v>0</v>
      </c>
      <c r="R63" s="88">
        <v>0</v>
      </c>
      <c r="S63" s="116">
        <v>0</v>
      </c>
      <c r="U63" s="115">
        <v>-146.09</v>
      </c>
      <c r="V63" s="116">
        <v>34.04</v>
      </c>
      <c r="W63">
        <v>-76.09</v>
      </c>
      <c r="X63">
        <v>-10</v>
      </c>
      <c r="Y63">
        <v>3.84</v>
      </c>
      <c r="Z63">
        <v>28.76</v>
      </c>
      <c r="AA63">
        <v>1.44</v>
      </c>
      <c r="AB63">
        <v>-60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2.88</v>
      </c>
      <c r="M64" s="116">
        <v>0.86</v>
      </c>
      <c r="N64" s="115">
        <v>-57.52</v>
      </c>
      <c r="O64" s="88">
        <v>-10</v>
      </c>
      <c r="P64" s="88">
        <v>0</v>
      </c>
      <c r="Q64" s="88">
        <v>0</v>
      </c>
      <c r="R64" s="88">
        <v>0</v>
      </c>
      <c r="S64" s="116">
        <v>0</v>
      </c>
      <c r="U64" s="115">
        <v>-67.52</v>
      </c>
      <c r="V64" s="116">
        <v>3.74</v>
      </c>
      <c r="W64">
        <v>-57.52</v>
      </c>
      <c r="X64">
        <v>-10</v>
      </c>
      <c r="Y64">
        <v>2.88</v>
      </c>
      <c r="Z64">
        <v>0</v>
      </c>
      <c r="AA64">
        <v>0.86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1.34</v>
      </c>
      <c r="N65" s="115">
        <v>-83.46</v>
      </c>
      <c r="O65" s="88">
        <v>-10</v>
      </c>
      <c r="P65" s="88">
        <v>-90</v>
      </c>
      <c r="Q65" s="88">
        <v>0</v>
      </c>
      <c r="R65" s="88">
        <v>0</v>
      </c>
      <c r="S65" s="116">
        <v>0</v>
      </c>
      <c r="U65" s="115">
        <v>-183.46</v>
      </c>
      <c r="V65" s="116">
        <v>1.34</v>
      </c>
      <c r="W65">
        <v>-83.46</v>
      </c>
      <c r="X65">
        <v>-10</v>
      </c>
      <c r="Y65">
        <v>0</v>
      </c>
      <c r="Z65">
        <v>0</v>
      </c>
      <c r="AA65">
        <v>1.34</v>
      </c>
      <c r="AB65">
        <v>-90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1.34</v>
      </c>
      <c r="N66" s="115">
        <v>-53.4</v>
      </c>
      <c r="O66" s="88">
        <v>-60</v>
      </c>
      <c r="P66" s="88">
        <v>-50</v>
      </c>
      <c r="Q66" s="88">
        <v>0</v>
      </c>
      <c r="R66" s="88">
        <v>0</v>
      </c>
      <c r="S66" s="116">
        <v>0</v>
      </c>
      <c r="U66" s="115">
        <v>-163.4</v>
      </c>
      <c r="V66" s="116">
        <v>1.34</v>
      </c>
      <c r="W66">
        <v>-53.4</v>
      </c>
      <c r="X66">
        <v>-60</v>
      </c>
      <c r="Y66">
        <v>0</v>
      </c>
      <c r="Z66">
        <v>0</v>
      </c>
      <c r="AA66">
        <v>1.34</v>
      </c>
      <c r="AB66">
        <v>-50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0.96</v>
      </c>
      <c r="M67" s="116">
        <v>1.34</v>
      </c>
      <c r="N67" s="115">
        <v>-132</v>
      </c>
      <c r="O67" s="88">
        <v>0</v>
      </c>
      <c r="P67" s="88">
        <v>-80</v>
      </c>
      <c r="Q67" s="88">
        <v>-10</v>
      </c>
      <c r="R67" s="88">
        <v>0</v>
      </c>
      <c r="S67" s="116">
        <v>0</v>
      </c>
      <c r="U67" s="115">
        <v>-222</v>
      </c>
      <c r="V67" s="116">
        <v>2.2999999999999998</v>
      </c>
      <c r="W67">
        <v>-132</v>
      </c>
      <c r="X67">
        <v>0</v>
      </c>
      <c r="Y67">
        <v>0.96</v>
      </c>
      <c r="Z67">
        <v>-10</v>
      </c>
      <c r="AA67">
        <v>1.34</v>
      </c>
      <c r="AB67">
        <v>-80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1.34</v>
      </c>
      <c r="N68" s="115">
        <v>-131</v>
      </c>
      <c r="O68" s="88">
        <v>0</v>
      </c>
      <c r="P68" s="88">
        <v>-20</v>
      </c>
      <c r="Q68" s="88">
        <v>-10</v>
      </c>
      <c r="R68" s="88">
        <v>0</v>
      </c>
      <c r="S68" s="116">
        <v>0</v>
      </c>
      <c r="U68" s="115">
        <v>-161</v>
      </c>
      <c r="V68" s="116">
        <v>1.34</v>
      </c>
      <c r="W68">
        <v>-131</v>
      </c>
      <c r="X68">
        <v>0</v>
      </c>
      <c r="Y68">
        <v>0</v>
      </c>
      <c r="Z68">
        <v>-10</v>
      </c>
      <c r="AA68">
        <v>1.34</v>
      </c>
      <c r="AB68">
        <v>-20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1.44</v>
      </c>
      <c r="N69" s="115">
        <v>-125</v>
      </c>
      <c r="O69" s="88">
        <v>0</v>
      </c>
      <c r="P69" s="88">
        <v>0</v>
      </c>
      <c r="Q69" s="88">
        <v>-10</v>
      </c>
      <c r="R69" s="88">
        <v>0</v>
      </c>
      <c r="S69" s="116">
        <v>0</v>
      </c>
      <c r="U69" s="115">
        <v>-135</v>
      </c>
      <c r="V69" s="116">
        <v>1.44</v>
      </c>
      <c r="W69">
        <v>-125</v>
      </c>
      <c r="X69">
        <v>0</v>
      </c>
      <c r="Y69">
        <v>0</v>
      </c>
      <c r="Z69">
        <v>-10</v>
      </c>
      <c r="AA69">
        <v>1.44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1.34</v>
      </c>
      <c r="N70" s="115">
        <v>-104</v>
      </c>
      <c r="O70" s="88">
        <v>-90</v>
      </c>
      <c r="P70" s="88">
        <v>0</v>
      </c>
      <c r="Q70" s="88">
        <v>-10</v>
      </c>
      <c r="R70" s="88">
        <v>0</v>
      </c>
      <c r="S70" s="116">
        <v>0</v>
      </c>
      <c r="U70" s="115">
        <v>-204</v>
      </c>
      <c r="V70" s="116">
        <v>1.34</v>
      </c>
      <c r="W70">
        <v>-104</v>
      </c>
      <c r="X70">
        <v>-90</v>
      </c>
      <c r="Y70">
        <v>0</v>
      </c>
      <c r="Z70">
        <v>-10</v>
      </c>
      <c r="AA70">
        <v>1.34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1.44</v>
      </c>
      <c r="N71" s="115">
        <v>-100.94</v>
      </c>
      <c r="O71" s="88">
        <v>-100</v>
      </c>
      <c r="P71" s="88">
        <v>-65</v>
      </c>
      <c r="Q71" s="88">
        <v>-65</v>
      </c>
      <c r="R71" s="88">
        <v>0</v>
      </c>
      <c r="S71" s="116">
        <v>0</v>
      </c>
      <c r="U71" s="115">
        <v>-330.94</v>
      </c>
      <c r="V71" s="116">
        <v>1.44</v>
      </c>
      <c r="W71">
        <v>-100.94</v>
      </c>
      <c r="X71">
        <v>-100</v>
      </c>
      <c r="Y71">
        <v>0</v>
      </c>
      <c r="Z71">
        <v>-65</v>
      </c>
      <c r="AA71">
        <v>1.44</v>
      </c>
      <c r="AB71">
        <v>-65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1.34</v>
      </c>
      <c r="N72" s="115">
        <v>-73.75</v>
      </c>
      <c r="O72" s="88">
        <v>-35</v>
      </c>
      <c r="P72" s="88">
        <v>0</v>
      </c>
      <c r="Q72" s="88">
        <v>-25</v>
      </c>
      <c r="R72" s="88">
        <v>0</v>
      </c>
      <c r="S72" s="116">
        <v>0</v>
      </c>
      <c r="U72" s="115">
        <v>-133.75</v>
      </c>
      <c r="V72" s="116">
        <v>1.34</v>
      </c>
      <c r="W72">
        <v>-73.75</v>
      </c>
      <c r="X72">
        <v>-35</v>
      </c>
      <c r="Y72">
        <v>0</v>
      </c>
      <c r="Z72">
        <v>-25</v>
      </c>
      <c r="AA72">
        <v>1.34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4.79</v>
      </c>
      <c r="M73" s="116">
        <v>1.44</v>
      </c>
      <c r="N73" s="115">
        <v>-49</v>
      </c>
      <c r="O73" s="88">
        <v>-10</v>
      </c>
      <c r="P73" s="88">
        <v>-65</v>
      </c>
      <c r="Q73" s="88">
        <v>-35</v>
      </c>
      <c r="R73" s="88">
        <v>0</v>
      </c>
      <c r="S73" s="116">
        <v>0</v>
      </c>
      <c r="U73" s="115">
        <v>-159</v>
      </c>
      <c r="V73" s="116">
        <v>6.23</v>
      </c>
      <c r="W73">
        <v>-49</v>
      </c>
      <c r="X73">
        <v>-10</v>
      </c>
      <c r="Y73">
        <v>4.79</v>
      </c>
      <c r="Z73">
        <v>-35</v>
      </c>
      <c r="AA73">
        <v>1.44</v>
      </c>
      <c r="AB73">
        <v>-65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1.34</v>
      </c>
      <c r="N74" s="115">
        <v>-59</v>
      </c>
      <c r="O74" s="88">
        <v>-75</v>
      </c>
      <c r="P74" s="88">
        <v>-20</v>
      </c>
      <c r="Q74" s="88">
        <v>-35</v>
      </c>
      <c r="R74" s="88">
        <v>0</v>
      </c>
      <c r="S74" s="116">
        <v>0</v>
      </c>
      <c r="U74" s="115">
        <v>-189</v>
      </c>
      <c r="V74" s="116">
        <v>1.34</v>
      </c>
      <c r="W74">
        <v>-59</v>
      </c>
      <c r="X74">
        <v>-75</v>
      </c>
      <c r="Y74">
        <v>0</v>
      </c>
      <c r="Z74">
        <v>-35</v>
      </c>
      <c r="AA74">
        <v>1.34</v>
      </c>
      <c r="AB74">
        <v>-20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1.34</v>
      </c>
      <c r="N75" s="115">
        <v>-116</v>
      </c>
      <c r="O75" s="88">
        <v>-10</v>
      </c>
      <c r="P75" s="88">
        <v>-65</v>
      </c>
      <c r="Q75" s="88">
        <v>-35</v>
      </c>
      <c r="R75" s="88">
        <v>0</v>
      </c>
      <c r="S75" s="116">
        <v>0</v>
      </c>
      <c r="U75" s="115">
        <v>-226</v>
      </c>
      <c r="V75" s="116">
        <v>1.34</v>
      </c>
      <c r="W75">
        <v>-116</v>
      </c>
      <c r="X75">
        <v>-10</v>
      </c>
      <c r="Y75">
        <v>0</v>
      </c>
      <c r="Z75">
        <v>-35</v>
      </c>
      <c r="AA75">
        <v>1.34</v>
      </c>
      <c r="AB75">
        <v>-65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1.44</v>
      </c>
      <c r="N76" s="115">
        <v>-123</v>
      </c>
      <c r="O76" s="88">
        <v>-10</v>
      </c>
      <c r="P76" s="88">
        <v>0</v>
      </c>
      <c r="Q76" s="88">
        <v>-75</v>
      </c>
      <c r="R76" s="88">
        <v>0</v>
      </c>
      <c r="S76" s="116">
        <v>0</v>
      </c>
      <c r="U76" s="115">
        <v>-208</v>
      </c>
      <c r="V76" s="116">
        <v>1.44</v>
      </c>
      <c r="W76">
        <v>-123</v>
      </c>
      <c r="X76">
        <v>-10</v>
      </c>
      <c r="Y76">
        <v>0</v>
      </c>
      <c r="Z76">
        <v>-75</v>
      </c>
      <c r="AA76">
        <v>1.44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0.77</v>
      </c>
      <c r="N77" s="115">
        <v>-68</v>
      </c>
      <c r="O77" s="88">
        <v>0</v>
      </c>
      <c r="P77" s="88">
        <v>-65</v>
      </c>
      <c r="Q77" s="88">
        <v>-30</v>
      </c>
      <c r="R77" s="88">
        <v>0</v>
      </c>
      <c r="S77" s="116">
        <v>0</v>
      </c>
      <c r="U77" s="115">
        <v>-163</v>
      </c>
      <c r="V77" s="116">
        <v>0.77</v>
      </c>
      <c r="W77">
        <v>-68</v>
      </c>
      <c r="X77">
        <v>0</v>
      </c>
      <c r="Y77">
        <v>0</v>
      </c>
      <c r="Z77">
        <v>-30</v>
      </c>
      <c r="AA77">
        <v>0.77</v>
      </c>
      <c r="AB77">
        <v>-65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-83</v>
      </c>
      <c r="O78" s="88">
        <v>0</v>
      </c>
      <c r="P78" s="88">
        <v>-5</v>
      </c>
      <c r="Q78" s="88">
        <v>-35</v>
      </c>
      <c r="R78" s="88">
        <v>0</v>
      </c>
      <c r="S78" s="116">
        <v>0</v>
      </c>
      <c r="U78" s="115">
        <v>-123</v>
      </c>
      <c r="V78" s="116">
        <v>0</v>
      </c>
      <c r="W78">
        <v>-83</v>
      </c>
      <c r="X78">
        <v>0</v>
      </c>
      <c r="Y78">
        <v>0</v>
      </c>
      <c r="Z78">
        <v>-35</v>
      </c>
      <c r="AA78">
        <v>0</v>
      </c>
      <c r="AB78">
        <v>-5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19.18</v>
      </c>
      <c r="L79" s="88">
        <v>14.38</v>
      </c>
      <c r="M79" s="116">
        <v>1.34</v>
      </c>
      <c r="N79" s="115">
        <v>-26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-36</v>
      </c>
      <c r="V79" s="116">
        <v>34.9</v>
      </c>
      <c r="W79">
        <v>-26</v>
      </c>
      <c r="X79">
        <v>-10</v>
      </c>
      <c r="Y79">
        <v>14.38</v>
      </c>
      <c r="Z79">
        <v>19.18</v>
      </c>
      <c r="AA79">
        <v>1.34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14.39</v>
      </c>
      <c r="L80" s="88">
        <v>0</v>
      </c>
      <c r="M80" s="116">
        <v>1.34</v>
      </c>
      <c r="N80" s="115">
        <v>-63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-63</v>
      </c>
      <c r="V80" s="116">
        <v>15.73</v>
      </c>
      <c r="W80">
        <v>-63</v>
      </c>
      <c r="X80">
        <v>0</v>
      </c>
      <c r="Y80">
        <v>0</v>
      </c>
      <c r="Z80">
        <v>14.39</v>
      </c>
      <c r="AA80">
        <v>1.34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1.92</v>
      </c>
      <c r="L81" s="88">
        <v>0</v>
      </c>
      <c r="M81" s="116">
        <v>1.34</v>
      </c>
      <c r="N81" s="115">
        <v>-67</v>
      </c>
      <c r="O81" s="88">
        <v>-75</v>
      </c>
      <c r="P81" s="88">
        <v>-55</v>
      </c>
      <c r="Q81" s="88">
        <v>0</v>
      </c>
      <c r="R81" s="88">
        <v>0</v>
      </c>
      <c r="S81" s="116">
        <v>0</v>
      </c>
      <c r="U81" s="115">
        <v>-197</v>
      </c>
      <c r="V81" s="116">
        <v>3.26</v>
      </c>
      <c r="W81">
        <v>-67</v>
      </c>
      <c r="X81">
        <v>-75</v>
      </c>
      <c r="Y81">
        <v>0</v>
      </c>
      <c r="Z81">
        <v>1.92</v>
      </c>
      <c r="AA81">
        <v>1.34</v>
      </c>
      <c r="AB81">
        <v>-55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14.39</v>
      </c>
      <c r="L82" s="88">
        <v>0</v>
      </c>
      <c r="M82" s="116">
        <v>1.34</v>
      </c>
      <c r="N82" s="115">
        <v>-107</v>
      </c>
      <c r="O82" s="88">
        <v>-20</v>
      </c>
      <c r="P82" s="88">
        <v>0</v>
      </c>
      <c r="Q82" s="88">
        <v>0</v>
      </c>
      <c r="R82" s="88">
        <v>0</v>
      </c>
      <c r="S82" s="116">
        <v>0</v>
      </c>
      <c r="U82" s="115">
        <v>-127</v>
      </c>
      <c r="V82" s="116">
        <v>15.73</v>
      </c>
      <c r="W82">
        <v>-107</v>
      </c>
      <c r="X82">
        <v>-20</v>
      </c>
      <c r="Y82">
        <v>0</v>
      </c>
      <c r="Z82">
        <v>14.39</v>
      </c>
      <c r="AA82">
        <v>1.34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43.15</v>
      </c>
      <c r="L83" s="88">
        <v>0</v>
      </c>
      <c r="M83" s="116">
        <v>1.44</v>
      </c>
      <c r="N83" s="115">
        <v>-113</v>
      </c>
      <c r="O83" s="88">
        <v>0</v>
      </c>
      <c r="P83" s="88">
        <v>-55</v>
      </c>
      <c r="Q83" s="88">
        <v>0</v>
      </c>
      <c r="R83" s="88">
        <v>0</v>
      </c>
      <c r="S83" s="116">
        <v>0</v>
      </c>
      <c r="U83" s="115">
        <v>-168</v>
      </c>
      <c r="V83" s="116">
        <v>44.59</v>
      </c>
      <c r="W83">
        <v>-113</v>
      </c>
      <c r="X83">
        <v>0</v>
      </c>
      <c r="Y83">
        <v>0</v>
      </c>
      <c r="Z83">
        <v>43.15</v>
      </c>
      <c r="AA83">
        <v>1.44</v>
      </c>
      <c r="AB83">
        <v>-55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1.92</v>
      </c>
      <c r="L84" s="88">
        <v>0</v>
      </c>
      <c r="M84" s="116">
        <v>1.34</v>
      </c>
      <c r="N84" s="115">
        <v>-94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>
        <v>-114</v>
      </c>
      <c r="V84" s="116">
        <v>3.26</v>
      </c>
      <c r="W84">
        <v>-94</v>
      </c>
      <c r="X84">
        <v>-20</v>
      </c>
      <c r="Y84">
        <v>0</v>
      </c>
      <c r="Z84">
        <v>1.92</v>
      </c>
      <c r="AA84">
        <v>1.34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24.16</v>
      </c>
      <c r="L85" s="88">
        <v>14.38</v>
      </c>
      <c r="M85" s="116">
        <v>0.57999999999999996</v>
      </c>
      <c r="N85" s="115">
        <v>-119</v>
      </c>
      <c r="O85" s="88">
        <v>-10</v>
      </c>
      <c r="P85" s="88">
        <v>-45</v>
      </c>
      <c r="Q85" s="88">
        <v>0</v>
      </c>
      <c r="R85" s="88">
        <v>0</v>
      </c>
      <c r="S85" s="116">
        <v>0</v>
      </c>
      <c r="U85" s="115">
        <v>-174</v>
      </c>
      <c r="V85" s="116">
        <v>39.119999999999997</v>
      </c>
      <c r="W85">
        <v>-119</v>
      </c>
      <c r="X85">
        <v>-10</v>
      </c>
      <c r="Y85">
        <v>14.38</v>
      </c>
      <c r="Z85">
        <v>24.16</v>
      </c>
      <c r="AA85">
        <v>0.57999999999999996</v>
      </c>
      <c r="AB85">
        <v>-45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1.92</v>
      </c>
      <c r="L86" s="88">
        <v>6.71</v>
      </c>
      <c r="M86" s="116">
        <v>1.34</v>
      </c>
      <c r="N86" s="115">
        <v>-27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-37</v>
      </c>
      <c r="V86" s="116">
        <v>9.9700000000000006</v>
      </c>
      <c r="W86">
        <v>-27</v>
      </c>
      <c r="X86">
        <v>-10</v>
      </c>
      <c r="Y86">
        <v>6.71</v>
      </c>
      <c r="Z86">
        <v>1.92</v>
      </c>
      <c r="AA86">
        <v>1.34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38.35</v>
      </c>
      <c r="L87" s="88">
        <v>9.59</v>
      </c>
      <c r="M87" s="116">
        <v>1.44</v>
      </c>
      <c r="N87" s="115">
        <v>-90</v>
      </c>
      <c r="O87" s="88">
        <v>-60</v>
      </c>
      <c r="P87" s="88">
        <v>-40</v>
      </c>
      <c r="Q87" s="88">
        <v>0</v>
      </c>
      <c r="R87" s="88">
        <v>0</v>
      </c>
      <c r="S87" s="116">
        <v>0</v>
      </c>
      <c r="U87" s="115">
        <v>-190</v>
      </c>
      <c r="V87" s="116">
        <v>49.38</v>
      </c>
      <c r="W87">
        <v>-90</v>
      </c>
      <c r="X87">
        <v>-60</v>
      </c>
      <c r="Y87">
        <v>9.59</v>
      </c>
      <c r="Z87">
        <v>38.35</v>
      </c>
      <c r="AA87">
        <v>1.44</v>
      </c>
      <c r="AB87">
        <v>-40</v>
      </c>
    </row>
    <row r="88" spans="7:28">
      <c r="G88" t="s">
        <v>130</v>
      </c>
      <c r="H88" s="115">
        <v>0</v>
      </c>
      <c r="I88" s="88">
        <v>0</v>
      </c>
      <c r="J88" s="88">
        <v>28.77</v>
      </c>
      <c r="K88" s="88">
        <v>0</v>
      </c>
      <c r="L88" s="88">
        <v>8.6300000000000008</v>
      </c>
      <c r="M88" s="116">
        <v>1.44</v>
      </c>
      <c r="N88" s="115">
        <v>-73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-73</v>
      </c>
      <c r="V88" s="116">
        <v>38.840000000000003</v>
      </c>
      <c r="W88">
        <v>-73</v>
      </c>
      <c r="X88">
        <v>0</v>
      </c>
      <c r="Y88">
        <v>8.6300000000000008</v>
      </c>
      <c r="Z88">
        <v>0</v>
      </c>
      <c r="AA88">
        <v>1.44</v>
      </c>
      <c r="AB88">
        <v>28.77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6.71</v>
      </c>
      <c r="M89" s="116">
        <v>1.34</v>
      </c>
      <c r="N89" s="115">
        <v>-93</v>
      </c>
      <c r="O89" s="88">
        <v>-10</v>
      </c>
      <c r="P89" s="88">
        <v>-25</v>
      </c>
      <c r="Q89" s="88">
        <v>0</v>
      </c>
      <c r="R89" s="88">
        <v>0</v>
      </c>
      <c r="S89" s="116">
        <v>0</v>
      </c>
      <c r="U89" s="115">
        <v>-128</v>
      </c>
      <c r="V89" s="116">
        <v>8.0500000000000007</v>
      </c>
      <c r="W89">
        <v>-93</v>
      </c>
      <c r="X89">
        <v>-10</v>
      </c>
      <c r="Y89">
        <v>6.71</v>
      </c>
      <c r="Z89">
        <v>0</v>
      </c>
      <c r="AA89">
        <v>1.34</v>
      </c>
      <c r="AB89">
        <v>-25</v>
      </c>
    </row>
    <row r="90" spans="7:28">
      <c r="G90" t="s">
        <v>132</v>
      </c>
      <c r="H90" s="115">
        <v>0</v>
      </c>
      <c r="I90" s="88">
        <v>0</v>
      </c>
      <c r="J90" s="88">
        <v>23.98</v>
      </c>
      <c r="K90" s="88">
        <v>14.67</v>
      </c>
      <c r="L90" s="88">
        <v>5.75</v>
      </c>
      <c r="M90" s="116">
        <v>0.96</v>
      </c>
      <c r="N90" s="115">
        <v>-47</v>
      </c>
      <c r="O90" s="88">
        <v>-20</v>
      </c>
      <c r="P90" s="88">
        <v>0</v>
      </c>
      <c r="Q90" s="88">
        <v>0</v>
      </c>
      <c r="R90" s="88">
        <v>0</v>
      </c>
      <c r="S90" s="116">
        <v>0</v>
      </c>
      <c r="U90" s="115">
        <v>-67</v>
      </c>
      <c r="V90" s="116">
        <v>45.36</v>
      </c>
      <c r="W90">
        <v>-47</v>
      </c>
      <c r="X90">
        <v>-20</v>
      </c>
      <c r="Y90">
        <v>5.75</v>
      </c>
      <c r="Z90">
        <v>14.67</v>
      </c>
      <c r="AA90">
        <v>0.96</v>
      </c>
      <c r="AB90">
        <v>23.98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7.67</v>
      </c>
      <c r="M91" s="116">
        <v>1.34</v>
      </c>
      <c r="N91" s="115">
        <v>-73</v>
      </c>
      <c r="O91" s="88">
        <v>-25</v>
      </c>
      <c r="P91" s="88">
        <v>0</v>
      </c>
      <c r="Q91" s="88">
        <v>0</v>
      </c>
      <c r="R91" s="88">
        <v>0</v>
      </c>
      <c r="S91" s="116">
        <v>0</v>
      </c>
      <c r="U91" s="115">
        <v>-98</v>
      </c>
      <c r="V91" s="116">
        <v>9.01</v>
      </c>
      <c r="W91">
        <v>-73</v>
      </c>
      <c r="X91">
        <v>-25</v>
      </c>
      <c r="Y91">
        <v>7.67</v>
      </c>
      <c r="Z91">
        <v>0</v>
      </c>
      <c r="AA91">
        <v>1.34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28.77</v>
      </c>
      <c r="L92" s="88">
        <v>0</v>
      </c>
      <c r="M92" s="116">
        <v>0</v>
      </c>
      <c r="N92" s="115">
        <v>-71</v>
      </c>
      <c r="O92" s="88">
        <v>-27</v>
      </c>
      <c r="P92" s="88">
        <v>-30</v>
      </c>
      <c r="Q92" s="88">
        <v>0</v>
      </c>
      <c r="R92" s="88">
        <v>0</v>
      </c>
      <c r="S92" s="116">
        <v>0</v>
      </c>
      <c r="U92" s="115">
        <v>-128</v>
      </c>
      <c r="V92" s="116">
        <v>28.77</v>
      </c>
      <c r="W92">
        <v>-71</v>
      </c>
      <c r="X92">
        <v>-27</v>
      </c>
      <c r="Y92">
        <v>0</v>
      </c>
      <c r="Z92">
        <v>28.77</v>
      </c>
      <c r="AA92">
        <v>0</v>
      </c>
      <c r="AB92">
        <v>-30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1.44</v>
      </c>
      <c r="N93" s="115">
        <v>-76</v>
      </c>
      <c r="O93" s="88">
        <v>-100</v>
      </c>
      <c r="P93" s="88">
        <v>-60</v>
      </c>
      <c r="Q93" s="88">
        <v>0</v>
      </c>
      <c r="R93" s="88">
        <v>0</v>
      </c>
      <c r="S93" s="116">
        <v>0</v>
      </c>
      <c r="U93" s="115">
        <v>-236</v>
      </c>
      <c r="V93" s="116">
        <v>1.44</v>
      </c>
      <c r="W93">
        <v>-76</v>
      </c>
      <c r="X93">
        <v>-100</v>
      </c>
      <c r="Y93">
        <v>0</v>
      </c>
      <c r="Z93">
        <v>0</v>
      </c>
      <c r="AA93">
        <v>1.44</v>
      </c>
      <c r="AB93">
        <v>-60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1.44</v>
      </c>
      <c r="N94" s="115">
        <v>-57</v>
      </c>
      <c r="O94" s="88">
        <v>-30</v>
      </c>
      <c r="P94" s="88">
        <v>0</v>
      </c>
      <c r="Q94" s="88">
        <v>0</v>
      </c>
      <c r="R94" s="88">
        <v>0</v>
      </c>
      <c r="S94" s="116">
        <v>0</v>
      </c>
      <c r="U94" s="115">
        <v>-87</v>
      </c>
      <c r="V94" s="116">
        <v>1.44</v>
      </c>
      <c r="W94">
        <v>-57</v>
      </c>
      <c r="X94">
        <v>-30</v>
      </c>
      <c r="Y94">
        <v>0</v>
      </c>
      <c r="Z94">
        <v>0</v>
      </c>
      <c r="AA94">
        <v>1.44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1.34</v>
      </c>
      <c r="N95" s="115">
        <v>0</v>
      </c>
      <c r="O95" s="88">
        <v>-50</v>
      </c>
      <c r="P95" s="88">
        <v>-30</v>
      </c>
      <c r="Q95" s="88">
        <v>0</v>
      </c>
      <c r="R95" s="88">
        <v>0</v>
      </c>
      <c r="S95" s="116">
        <v>0</v>
      </c>
      <c r="U95" s="115">
        <v>-80</v>
      </c>
      <c r="V95" s="116">
        <v>1.34</v>
      </c>
      <c r="W95">
        <v>0</v>
      </c>
      <c r="X95">
        <v>-50</v>
      </c>
      <c r="Y95">
        <v>0</v>
      </c>
      <c r="Z95">
        <v>0</v>
      </c>
      <c r="AA95">
        <v>1.34</v>
      </c>
      <c r="AB95">
        <v>-30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19.18</v>
      </c>
      <c r="L96" s="88">
        <v>0</v>
      </c>
      <c r="M96" s="116">
        <v>0.77</v>
      </c>
      <c r="N96" s="115">
        <v>0</v>
      </c>
      <c r="O96" s="88">
        <v>-70</v>
      </c>
      <c r="P96" s="88">
        <v>-30</v>
      </c>
      <c r="Q96" s="88">
        <v>0</v>
      </c>
      <c r="R96" s="88">
        <v>0</v>
      </c>
      <c r="S96" s="116">
        <v>0</v>
      </c>
      <c r="U96" s="115">
        <v>-100</v>
      </c>
      <c r="V96" s="116">
        <v>19.95</v>
      </c>
      <c r="W96">
        <v>0</v>
      </c>
      <c r="X96">
        <v>-70</v>
      </c>
      <c r="Y96">
        <v>0</v>
      </c>
      <c r="Z96">
        <v>19.18</v>
      </c>
      <c r="AA96">
        <v>0.77</v>
      </c>
      <c r="AB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0</v>
      </c>
      <c r="N97" s="115">
        <v>0</v>
      </c>
      <c r="O97" s="88">
        <v>-75</v>
      </c>
      <c r="P97" s="88">
        <v>-30</v>
      </c>
      <c r="Q97" s="88">
        <v>0</v>
      </c>
      <c r="R97" s="88">
        <v>0</v>
      </c>
      <c r="S97" s="116">
        <v>0</v>
      </c>
      <c r="U97" s="115">
        <v>-105</v>
      </c>
      <c r="V97" s="116">
        <v>0.96</v>
      </c>
      <c r="W97">
        <v>0</v>
      </c>
      <c r="X97">
        <v>-75</v>
      </c>
      <c r="Y97">
        <v>0.96</v>
      </c>
      <c r="Z97">
        <v>0</v>
      </c>
      <c r="AA97">
        <v>0</v>
      </c>
      <c r="AB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1.44</v>
      </c>
      <c r="N98" s="115">
        <v>0</v>
      </c>
      <c r="O98" s="88">
        <v>-70</v>
      </c>
      <c r="P98" s="88">
        <v>-30</v>
      </c>
      <c r="Q98" s="88">
        <v>0</v>
      </c>
      <c r="R98" s="88">
        <v>-4</v>
      </c>
      <c r="S98" s="116">
        <v>0</v>
      </c>
      <c r="U98" s="115">
        <v>-104</v>
      </c>
      <c r="V98" s="116">
        <v>1.44</v>
      </c>
      <c r="W98">
        <v>0</v>
      </c>
      <c r="X98">
        <v>-70</v>
      </c>
      <c r="Y98">
        <v>-4</v>
      </c>
      <c r="Z98">
        <v>0</v>
      </c>
      <c r="AA98">
        <v>1.44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0.24038499999999993</v>
      </c>
      <c r="I99" s="111">
        <f t="shared" ref="I99:BQ99" si="1">SUM(I3:I98)/4000</f>
        <v>0.27423500000000006</v>
      </c>
      <c r="J99" s="111">
        <f t="shared" si="1"/>
        <v>9.3992499999999993E-2</v>
      </c>
      <c r="K99" s="111">
        <f t="shared" si="1"/>
        <v>0.17225249999999998</v>
      </c>
      <c r="L99" s="111">
        <f t="shared" si="1"/>
        <v>7.0797499999999999E-2</v>
      </c>
      <c r="M99" s="111">
        <f t="shared" si="1"/>
        <v>2.8432500000000017E-2</v>
      </c>
      <c r="N99" s="110">
        <f t="shared" si="1"/>
        <v>-0.804315</v>
      </c>
      <c r="O99" s="111">
        <f t="shared" si="1"/>
        <v>-0.40425</v>
      </c>
      <c r="P99" s="111">
        <f t="shared" si="1"/>
        <v>-0.42499999999999999</v>
      </c>
      <c r="Q99" s="111">
        <f t="shared" si="1"/>
        <v>-0.13800000000000001</v>
      </c>
      <c r="R99" s="111">
        <f t="shared" si="1"/>
        <v>-4.0000000000000001E-3</v>
      </c>
      <c r="S99" s="112">
        <f t="shared" si="1"/>
        <v>0</v>
      </c>
      <c r="U99" s="110">
        <f t="shared" si="1"/>
        <v>-1.7755650000000001</v>
      </c>
      <c r="V99" s="112">
        <f t="shared" si="1"/>
        <v>0.88009500000000052</v>
      </c>
      <c r="W99">
        <f t="shared" si="1"/>
        <v>-0.56393000000000004</v>
      </c>
      <c r="X99">
        <f t="shared" si="1"/>
        <v>-0.13001499999999999</v>
      </c>
      <c r="Y99">
        <f t="shared" si="1"/>
        <v>6.6797499999999996E-2</v>
      </c>
      <c r="Z99">
        <f t="shared" si="1"/>
        <v>3.4252499999999984E-2</v>
      </c>
      <c r="AA99">
        <f t="shared" si="1"/>
        <v>2.8432500000000017E-2</v>
      </c>
      <c r="AB99">
        <f t="shared" si="1"/>
        <v>-0.33100750000000001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9" sqref="C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4</v>
      </c>
      <c r="U1" s="214" t="s">
        <v>343</v>
      </c>
      <c r="V1" s="21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417</v>
      </c>
      <c r="B4" t="s">
        <v>263</v>
      </c>
      <c r="D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23.97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23.97</v>
      </c>
      <c r="W33">
        <v>0</v>
      </c>
      <c r="X33">
        <v>23.97</v>
      </c>
      <c r="Y33">
        <v>0</v>
      </c>
    </row>
    <row r="34" spans="7:25">
      <c r="G34" t="s">
        <v>76</v>
      </c>
      <c r="H34" s="115">
        <v>0</v>
      </c>
      <c r="I34" s="88">
        <v>23.97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23.97</v>
      </c>
      <c r="W34">
        <v>0</v>
      </c>
      <c r="X34">
        <v>23.97</v>
      </c>
      <c r="Y34">
        <v>0</v>
      </c>
    </row>
    <row r="35" spans="7:25">
      <c r="G35" t="s">
        <v>77</v>
      </c>
      <c r="H35" s="115">
        <v>0</v>
      </c>
      <c r="I35" s="88">
        <v>23.97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23.97</v>
      </c>
      <c r="W35">
        <v>0</v>
      </c>
      <c r="X35">
        <v>23.97</v>
      </c>
      <c r="Y35">
        <v>0</v>
      </c>
    </row>
    <row r="36" spans="7:25">
      <c r="G36" t="s">
        <v>78</v>
      </c>
      <c r="H36" s="115">
        <v>2.11</v>
      </c>
      <c r="I36" s="88">
        <v>23.97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26.08</v>
      </c>
      <c r="W36">
        <v>2.11</v>
      </c>
      <c r="X36">
        <v>23.97</v>
      </c>
      <c r="Y36">
        <v>0</v>
      </c>
    </row>
    <row r="37" spans="7:25">
      <c r="G37" t="s">
        <v>79</v>
      </c>
      <c r="H37" s="115">
        <v>23.69</v>
      </c>
      <c r="I37" s="88">
        <v>4.79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28.48</v>
      </c>
      <c r="W37">
        <v>23.69</v>
      </c>
      <c r="X37">
        <v>4.79</v>
      </c>
      <c r="Y37">
        <v>0</v>
      </c>
    </row>
    <row r="38" spans="7:25">
      <c r="G38" t="s">
        <v>80</v>
      </c>
      <c r="H38" s="115">
        <v>10.93</v>
      </c>
      <c r="I38" s="88">
        <v>14.38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25.31</v>
      </c>
      <c r="W38">
        <v>10.93</v>
      </c>
      <c r="X38">
        <v>14.38</v>
      </c>
      <c r="Y38">
        <v>0</v>
      </c>
    </row>
    <row r="39" spans="7:25">
      <c r="G39" t="s">
        <v>81</v>
      </c>
      <c r="H39" s="115">
        <v>0</v>
      </c>
      <c r="I39" s="88">
        <v>47.95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47.94</v>
      </c>
      <c r="W39">
        <v>0</v>
      </c>
      <c r="X39">
        <v>47.95</v>
      </c>
      <c r="Y39">
        <v>0</v>
      </c>
    </row>
    <row r="40" spans="7:25">
      <c r="G40" t="s">
        <v>82</v>
      </c>
      <c r="H40" s="115">
        <v>41.66</v>
      </c>
      <c r="I40" s="88">
        <v>62.33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103.99</v>
      </c>
      <c r="W40">
        <v>41.66</v>
      </c>
      <c r="X40">
        <v>62.33</v>
      </c>
      <c r="Y40">
        <v>0</v>
      </c>
    </row>
    <row r="41" spans="7:25">
      <c r="G41" t="s">
        <v>83</v>
      </c>
      <c r="H41" s="115">
        <v>0</v>
      </c>
      <c r="I41" s="88">
        <v>67.12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67.12</v>
      </c>
      <c r="W41">
        <v>0</v>
      </c>
      <c r="X41">
        <v>67.12</v>
      </c>
      <c r="Y41">
        <v>0</v>
      </c>
    </row>
    <row r="42" spans="7:25">
      <c r="G42" t="s">
        <v>84</v>
      </c>
      <c r="H42" s="115">
        <v>0</v>
      </c>
      <c r="I42" s="88">
        <v>81.510000000000005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81.510000000000005</v>
      </c>
      <c r="W42">
        <v>0</v>
      </c>
      <c r="X42">
        <v>81.510000000000005</v>
      </c>
      <c r="Y42">
        <v>0</v>
      </c>
    </row>
    <row r="43" spans="7:25">
      <c r="G43" t="s">
        <v>85</v>
      </c>
      <c r="H43" s="115">
        <v>0</v>
      </c>
      <c r="I43" s="88">
        <v>91.1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91.1</v>
      </c>
      <c r="W43">
        <v>0</v>
      </c>
      <c r="X43">
        <v>91.1</v>
      </c>
      <c r="Y43">
        <v>0</v>
      </c>
    </row>
    <row r="44" spans="7:25">
      <c r="G44" t="s">
        <v>86</v>
      </c>
      <c r="H44" s="115">
        <v>0</v>
      </c>
      <c r="I44" s="88">
        <v>95.89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95.89</v>
      </c>
      <c r="W44">
        <v>0</v>
      </c>
      <c r="X44">
        <v>95.89</v>
      </c>
      <c r="Y44">
        <v>0</v>
      </c>
    </row>
    <row r="45" spans="7:25">
      <c r="G45" t="s">
        <v>87</v>
      </c>
      <c r="H45" s="115">
        <v>0</v>
      </c>
      <c r="I45" s="88">
        <v>95.89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95.89</v>
      </c>
      <c r="W45">
        <v>0</v>
      </c>
      <c r="X45">
        <v>95.89</v>
      </c>
      <c r="Y45">
        <v>0</v>
      </c>
    </row>
    <row r="46" spans="7:25">
      <c r="G46" t="s">
        <v>88</v>
      </c>
      <c r="H46" s="115">
        <v>0</v>
      </c>
      <c r="I46" s="88">
        <v>86.3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86.3</v>
      </c>
      <c r="W46">
        <v>0</v>
      </c>
      <c r="X46">
        <v>86.3</v>
      </c>
      <c r="Y46">
        <v>0</v>
      </c>
    </row>
    <row r="47" spans="7:25">
      <c r="G47" t="s">
        <v>89</v>
      </c>
      <c r="H47" s="115">
        <v>0</v>
      </c>
      <c r="I47" s="88">
        <v>81.510000000000005</v>
      </c>
      <c r="J47" s="88">
        <v>0</v>
      </c>
      <c r="K47" s="88">
        <v>62.33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143.84</v>
      </c>
      <c r="W47">
        <v>0</v>
      </c>
      <c r="X47">
        <v>81.510000000000005</v>
      </c>
      <c r="Y47">
        <v>62.33</v>
      </c>
    </row>
    <row r="48" spans="7:25">
      <c r="G48" t="s">
        <v>90</v>
      </c>
      <c r="H48" s="115">
        <v>0</v>
      </c>
      <c r="I48" s="88">
        <v>67.12</v>
      </c>
      <c r="J48" s="88">
        <v>0</v>
      </c>
      <c r="K48" s="88">
        <v>62.33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129.44999999999999</v>
      </c>
      <c r="W48">
        <v>0</v>
      </c>
      <c r="X48">
        <v>67.12</v>
      </c>
      <c r="Y48">
        <v>62.33</v>
      </c>
    </row>
    <row r="49" spans="7:25">
      <c r="G49" t="s">
        <v>91</v>
      </c>
      <c r="H49" s="115">
        <v>0</v>
      </c>
      <c r="I49" s="88">
        <v>57.53</v>
      </c>
      <c r="J49" s="88">
        <v>0</v>
      </c>
      <c r="K49" s="88">
        <v>62.33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119.86</v>
      </c>
      <c r="W49">
        <v>0</v>
      </c>
      <c r="X49">
        <v>57.53</v>
      </c>
      <c r="Y49">
        <v>62.33</v>
      </c>
    </row>
    <row r="50" spans="7:25">
      <c r="G50" t="s">
        <v>92</v>
      </c>
      <c r="H50" s="115">
        <v>0</v>
      </c>
      <c r="I50" s="88">
        <v>52.74</v>
      </c>
      <c r="J50" s="88">
        <v>0</v>
      </c>
      <c r="K50" s="88">
        <v>62.33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115.07</v>
      </c>
      <c r="W50">
        <v>0</v>
      </c>
      <c r="X50">
        <v>52.74</v>
      </c>
      <c r="Y50">
        <v>62.33</v>
      </c>
    </row>
    <row r="51" spans="7:25">
      <c r="G51" t="s">
        <v>93</v>
      </c>
      <c r="H51" s="115">
        <v>0</v>
      </c>
      <c r="I51" s="88">
        <v>38.36</v>
      </c>
      <c r="J51" s="88">
        <v>0</v>
      </c>
      <c r="K51" s="88">
        <v>62.32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100.68</v>
      </c>
      <c r="W51">
        <v>0</v>
      </c>
      <c r="X51">
        <v>38.36</v>
      </c>
      <c r="Y51">
        <v>62.32</v>
      </c>
    </row>
    <row r="52" spans="7:25">
      <c r="G52" t="s">
        <v>94</v>
      </c>
      <c r="H52" s="115">
        <v>0</v>
      </c>
      <c r="I52" s="88">
        <v>23.97</v>
      </c>
      <c r="J52" s="88">
        <v>0</v>
      </c>
      <c r="K52" s="88">
        <v>62.33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86.3</v>
      </c>
      <c r="W52">
        <v>0</v>
      </c>
      <c r="X52">
        <v>23.97</v>
      </c>
      <c r="Y52">
        <v>62.33</v>
      </c>
    </row>
    <row r="53" spans="7:25">
      <c r="G53" t="s">
        <v>95</v>
      </c>
      <c r="H53" s="115">
        <v>0</v>
      </c>
      <c r="I53" s="88">
        <v>9.59</v>
      </c>
      <c r="J53" s="88">
        <v>0</v>
      </c>
      <c r="K53" s="88">
        <v>62.33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71.92</v>
      </c>
      <c r="W53">
        <v>0</v>
      </c>
      <c r="X53">
        <v>9.59</v>
      </c>
      <c r="Y53">
        <v>62.33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62.33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62.33</v>
      </c>
      <c r="W54">
        <v>0</v>
      </c>
      <c r="X54">
        <v>0</v>
      </c>
      <c r="Y54">
        <v>62.33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28.77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28.77</v>
      </c>
      <c r="W55">
        <v>0</v>
      </c>
      <c r="X55">
        <v>0</v>
      </c>
      <c r="Y55">
        <v>28.77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28.77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28.77</v>
      </c>
      <c r="W56">
        <v>0</v>
      </c>
      <c r="X56">
        <v>0</v>
      </c>
      <c r="Y56">
        <v>28.77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28.77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28.77</v>
      </c>
      <c r="W57">
        <v>0</v>
      </c>
      <c r="X57">
        <v>0</v>
      </c>
      <c r="Y57">
        <v>28.77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28.77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28.77</v>
      </c>
      <c r="W58">
        <v>0</v>
      </c>
      <c r="X58">
        <v>0</v>
      </c>
      <c r="Y58">
        <v>28.77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28.77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28.77</v>
      </c>
      <c r="W59">
        <v>0</v>
      </c>
      <c r="X59">
        <v>0</v>
      </c>
      <c r="Y59">
        <v>28.77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28.77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28.77</v>
      </c>
      <c r="W60">
        <v>0</v>
      </c>
      <c r="X60">
        <v>0</v>
      </c>
      <c r="Y60">
        <v>28.77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28.77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28.77</v>
      </c>
      <c r="W61">
        <v>0</v>
      </c>
      <c r="X61">
        <v>0</v>
      </c>
      <c r="Y61">
        <v>28.77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28.77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28.77</v>
      </c>
      <c r="W62">
        <v>0</v>
      </c>
      <c r="X62">
        <v>0</v>
      </c>
      <c r="Y62">
        <v>28.77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28.77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28.77</v>
      </c>
      <c r="W63">
        <v>0</v>
      </c>
      <c r="X63">
        <v>0</v>
      </c>
      <c r="Y63">
        <v>28.77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28.77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28.77</v>
      </c>
      <c r="W64">
        <v>0</v>
      </c>
      <c r="X64">
        <v>0</v>
      </c>
      <c r="Y64">
        <v>28.77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28.77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28.77</v>
      </c>
      <c r="W65">
        <v>0</v>
      </c>
      <c r="X65">
        <v>0</v>
      </c>
      <c r="Y65">
        <v>28.77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28.77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28.77</v>
      </c>
      <c r="W66">
        <v>0</v>
      </c>
      <c r="X66">
        <v>0</v>
      </c>
      <c r="Y66">
        <v>28.77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115">
        <v>8.5299999999999994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8.5299999999999994</v>
      </c>
      <c r="W69">
        <v>8.5299999999999994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33.56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33.56</v>
      </c>
      <c r="W71">
        <v>0</v>
      </c>
      <c r="X71">
        <v>33.56</v>
      </c>
      <c r="Y71">
        <v>0</v>
      </c>
    </row>
    <row r="72" spans="7:25">
      <c r="G72" t="s">
        <v>114</v>
      </c>
      <c r="H72" s="115">
        <v>0</v>
      </c>
      <c r="I72" s="88">
        <v>33.56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33.56</v>
      </c>
      <c r="W72">
        <v>0</v>
      </c>
      <c r="X72">
        <v>33.56</v>
      </c>
      <c r="Y72">
        <v>0</v>
      </c>
    </row>
    <row r="73" spans="7:25">
      <c r="G73" t="s">
        <v>115</v>
      </c>
      <c r="H73" s="115">
        <v>0</v>
      </c>
      <c r="I73" s="88">
        <v>33.56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33.56</v>
      </c>
      <c r="W73">
        <v>0</v>
      </c>
      <c r="X73">
        <v>33.56</v>
      </c>
      <c r="Y73">
        <v>0</v>
      </c>
    </row>
    <row r="74" spans="7:25">
      <c r="G74" t="s">
        <v>116</v>
      </c>
      <c r="H74" s="115">
        <v>0</v>
      </c>
      <c r="I74" s="88">
        <v>38.36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38.36</v>
      </c>
      <c r="W74">
        <v>0</v>
      </c>
      <c r="X74">
        <v>38.36</v>
      </c>
      <c r="Y74">
        <v>0</v>
      </c>
    </row>
    <row r="75" spans="7:25">
      <c r="G75" t="s">
        <v>117</v>
      </c>
      <c r="H75" s="115">
        <v>0</v>
      </c>
      <c r="I75" s="88">
        <v>38.36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38.36</v>
      </c>
      <c r="W75">
        <v>0</v>
      </c>
      <c r="X75">
        <v>38.36</v>
      </c>
      <c r="Y75">
        <v>0</v>
      </c>
    </row>
    <row r="76" spans="7:25">
      <c r="G76" t="s">
        <v>118</v>
      </c>
      <c r="H76" s="115">
        <v>0</v>
      </c>
      <c r="I76" s="88">
        <v>23.97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23.97</v>
      </c>
      <c r="W76">
        <v>0</v>
      </c>
      <c r="X76">
        <v>23.97</v>
      </c>
      <c r="Y76">
        <v>0</v>
      </c>
    </row>
    <row r="77" spans="7:25">
      <c r="G77" t="s">
        <v>119</v>
      </c>
      <c r="H77" s="115">
        <v>0</v>
      </c>
      <c r="I77" s="88">
        <v>23.97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23.97</v>
      </c>
      <c r="W77">
        <v>0</v>
      </c>
      <c r="X77">
        <v>23.97</v>
      </c>
      <c r="Y77">
        <v>0</v>
      </c>
    </row>
    <row r="78" spans="7:25">
      <c r="G78" t="s">
        <v>120</v>
      </c>
      <c r="H78" s="115">
        <v>0</v>
      </c>
      <c r="I78" s="88">
        <v>33.56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33.56</v>
      </c>
      <c r="W78">
        <v>0</v>
      </c>
      <c r="X78">
        <v>33.56</v>
      </c>
      <c r="Y78">
        <v>0</v>
      </c>
    </row>
    <row r="79" spans="7:25">
      <c r="G79" t="s">
        <v>121</v>
      </c>
      <c r="H79" s="115">
        <v>0</v>
      </c>
      <c r="I79" s="88">
        <v>19.18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19.18</v>
      </c>
      <c r="W79">
        <v>0</v>
      </c>
      <c r="X79">
        <v>19.18</v>
      </c>
      <c r="Y79">
        <v>0</v>
      </c>
    </row>
    <row r="80" spans="7:25">
      <c r="G80" t="s">
        <v>122</v>
      </c>
      <c r="H80" s="115">
        <v>0</v>
      </c>
      <c r="I80" s="88">
        <v>14.38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14.38</v>
      </c>
      <c r="W80">
        <v>0</v>
      </c>
      <c r="X80">
        <v>14.38</v>
      </c>
      <c r="Y80">
        <v>0</v>
      </c>
    </row>
    <row r="81" spans="7:25">
      <c r="G81" t="s">
        <v>123</v>
      </c>
      <c r="H81" s="115">
        <v>0</v>
      </c>
      <c r="I81" s="88">
        <v>28.77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28.77</v>
      </c>
      <c r="W81">
        <v>0</v>
      </c>
      <c r="X81">
        <v>28.77</v>
      </c>
      <c r="Y81">
        <v>0</v>
      </c>
    </row>
    <row r="82" spans="7:25">
      <c r="G82" t="s">
        <v>124</v>
      </c>
      <c r="H82" s="115">
        <v>0</v>
      </c>
      <c r="I82" s="88">
        <v>28.77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28.77</v>
      </c>
      <c r="W82">
        <v>0</v>
      </c>
      <c r="X82">
        <v>28.77</v>
      </c>
      <c r="Y82">
        <v>0</v>
      </c>
    </row>
    <row r="83" spans="7:25">
      <c r="G83" t="s">
        <v>125</v>
      </c>
      <c r="H83" s="115">
        <v>0</v>
      </c>
      <c r="I83" s="88">
        <v>33.56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33.56</v>
      </c>
      <c r="W83">
        <v>0</v>
      </c>
      <c r="X83">
        <v>33.56</v>
      </c>
      <c r="Y83">
        <v>0</v>
      </c>
    </row>
    <row r="84" spans="7:25">
      <c r="G84" t="s">
        <v>126</v>
      </c>
      <c r="H84" s="115">
        <v>0</v>
      </c>
      <c r="I84" s="88">
        <v>33.56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33.56</v>
      </c>
      <c r="W84">
        <v>0</v>
      </c>
      <c r="X84">
        <v>33.56</v>
      </c>
      <c r="Y84">
        <v>0</v>
      </c>
    </row>
    <row r="85" spans="7:25">
      <c r="G85" t="s">
        <v>127</v>
      </c>
      <c r="H85" s="115">
        <v>0</v>
      </c>
      <c r="I85" s="88">
        <v>23.97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23.97</v>
      </c>
      <c r="W85">
        <v>0</v>
      </c>
      <c r="X85">
        <v>23.97</v>
      </c>
      <c r="Y85">
        <v>0</v>
      </c>
    </row>
    <row r="86" spans="7:25">
      <c r="G86" t="s">
        <v>128</v>
      </c>
      <c r="H86" s="115">
        <v>0</v>
      </c>
      <c r="I86" s="88">
        <v>14.38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14.38</v>
      </c>
      <c r="W86">
        <v>0</v>
      </c>
      <c r="X86">
        <v>14.38</v>
      </c>
      <c r="Y86">
        <v>0</v>
      </c>
    </row>
    <row r="87" spans="7:25">
      <c r="G87" t="s">
        <v>129</v>
      </c>
      <c r="H87" s="115">
        <v>0</v>
      </c>
      <c r="I87" s="88">
        <v>14.38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14.38</v>
      </c>
      <c r="W87">
        <v>0</v>
      </c>
      <c r="X87">
        <v>14.38</v>
      </c>
      <c r="Y87">
        <v>0</v>
      </c>
    </row>
    <row r="88" spans="7:25">
      <c r="G88" t="s">
        <v>130</v>
      </c>
      <c r="H88" s="115">
        <v>0</v>
      </c>
      <c r="I88" s="88">
        <v>9.59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9.59</v>
      </c>
      <c r="W88">
        <v>0</v>
      </c>
      <c r="X88">
        <v>9.59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2.1729999999999999E-2</v>
      </c>
      <c r="I99" s="111">
        <f t="shared" ref="I99:BQ99" si="1">SUM(I3:I98)/4000</f>
        <v>0.38834999999999992</v>
      </c>
      <c r="J99" s="111">
        <f t="shared" si="1"/>
        <v>0</v>
      </c>
      <c r="K99" s="111">
        <f t="shared" si="1"/>
        <v>0.21096749999999995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0.62104499999999985</v>
      </c>
      <c r="W99">
        <f t="shared" si="1"/>
        <v>2.1729999999999999E-2</v>
      </c>
      <c r="X99">
        <f t="shared" si="1"/>
        <v>0.38834999999999992</v>
      </c>
      <c r="Y99">
        <f t="shared" si="1"/>
        <v>0.21096749999999995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44582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626.52831937533426</v>
      </c>
      <c r="P3" s="77">
        <v>102.6</v>
      </c>
      <c r="Q3" s="77">
        <v>19.18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52.79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27.209999999999997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8.6485320967014889</v>
      </c>
      <c r="AD3">
        <f>SUM(B3:AB3,AI3:AR3)-AC3</f>
        <v>666.53978727863273</v>
      </c>
      <c r="AE3">
        <f>'IDT-1'!B3</f>
        <v>0</v>
      </c>
      <c r="AF3" s="26"/>
      <c r="AG3">
        <f>SUM(AD3:AF3)</f>
        <v>666.53978727863273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622.40340444481626</v>
      </c>
      <c r="P4" s="77">
        <v>78.63</v>
      </c>
      <c r="Q4" s="77">
        <v>19.18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53.639999999999993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27.209999999999997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8.4087768453129303</v>
      </c>
      <c r="AD4">
        <f t="shared" ref="AD4:AD67" si="1">SUM(B4:AB4,AI4:AR4)-AC4</f>
        <v>639.53462759950332</v>
      </c>
      <c r="AE4">
        <f>'IDT-1'!B4</f>
        <v>0</v>
      </c>
      <c r="AF4" s="26"/>
      <c r="AG4">
        <f t="shared" ref="AG4:AG67" si="2">SUM(AD4:AF4)</f>
        <v>639.53462759950332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607.84852360534865</v>
      </c>
      <c r="P5" s="77">
        <v>78.63</v>
      </c>
      <c r="Q5" s="77">
        <v>19.18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44.849999999999994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27.209999999999997</v>
      </c>
      <c r="AB5" s="117">
        <f>-STOA!N5</f>
        <v>-153.12</v>
      </c>
      <c r="AC5">
        <f t="shared" si="0"/>
        <v>8.2033418939256162</v>
      </c>
      <c r="AD5">
        <f t="shared" si="1"/>
        <v>616.39518171142299</v>
      </c>
      <c r="AE5">
        <f>'IDT-1'!B5</f>
        <v>0</v>
      </c>
      <c r="AF5" s="26"/>
      <c r="AG5">
        <f t="shared" si="2"/>
        <v>616.39518171142299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607.84712485534862</v>
      </c>
      <c r="P6" s="77">
        <v>78.63</v>
      </c>
      <c r="Q6" s="77">
        <v>19.18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47.28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27.209999999999997</v>
      </c>
      <c r="AB6" s="117">
        <f>-STOA!N6</f>
        <v>-153.12</v>
      </c>
      <c r="AC6">
        <f t="shared" si="0"/>
        <v>8.224713584925615</v>
      </c>
      <c r="AD6">
        <f t="shared" si="1"/>
        <v>618.80241127042291</v>
      </c>
      <c r="AE6">
        <f>'IDT-1'!B6</f>
        <v>0</v>
      </c>
      <c r="AF6" s="26"/>
      <c r="AG6">
        <f t="shared" si="2"/>
        <v>618.80241127042291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586.82551896617349</v>
      </c>
      <c r="P7" s="77">
        <v>78.63</v>
      </c>
      <c r="Q7" s="77">
        <v>19.18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27.209999999999997</v>
      </c>
      <c r="AB7" s="117">
        <f>-STOA!N7</f>
        <v>-153.12</v>
      </c>
      <c r="AC7">
        <f t="shared" si="0"/>
        <v>8.2992354531008736</v>
      </c>
      <c r="AD7">
        <f t="shared" si="1"/>
        <v>627.19628351307256</v>
      </c>
      <c r="AE7">
        <f>'IDT-1'!B7</f>
        <v>0</v>
      </c>
      <c r="AF7" s="26"/>
      <c r="AG7">
        <f t="shared" si="2"/>
        <v>627.19628351307256</v>
      </c>
      <c r="AI7" s="75">
        <f>PXIL!H7</f>
        <v>0</v>
      </c>
      <c r="AJ7" s="75">
        <f>PXIL!N7</f>
        <v>0</v>
      </c>
      <c r="AK7" s="75">
        <f>RTM_IEX!H7</f>
        <v>28.77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575.33457892417368</v>
      </c>
      <c r="P8" s="77">
        <v>78.63</v>
      </c>
      <c r="Q8" s="77">
        <v>19.18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48.309999999999995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27.209999999999997</v>
      </c>
      <c r="AB8" s="117">
        <f>-STOA!N8</f>
        <v>-153.12</v>
      </c>
      <c r="AC8">
        <f t="shared" si="0"/>
        <v>8.1252297311751818</v>
      </c>
      <c r="AD8">
        <f t="shared" si="1"/>
        <v>567.41934919299842</v>
      </c>
      <c r="AE8">
        <f>'IDT-1'!B8</f>
        <v>0</v>
      </c>
      <c r="AF8" s="26"/>
      <c r="AG8">
        <f t="shared" si="2"/>
        <v>567.41934919299842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571.1723130432872</v>
      </c>
      <c r="P9" s="77">
        <v>78.63</v>
      </c>
      <c r="Q9" s="77">
        <v>19.18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48.04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27.209999999999997</v>
      </c>
      <c r="AB9" s="117">
        <f>-STOA!N9</f>
        <v>-153.12</v>
      </c>
      <c r="AC9">
        <f t="shared" si="0"/>
        <v>8.1788232409794741</v>
      </c>
      <c r="AD9">
        <f t="shared" si="1"/>
        <v>613.63348980230774</v>
      </c>
      <c r="AE9">
        <f>'IDT-1'!B9</f>
        <v>0</v>
      </c>
      <c r="AF9" s="26"/>
      <c r="AG9">
        <f t="shared" si="2"/>
        <v>613.63348980230774</v>
      </c>
      <c r="AI9" s="75">
        <f>PXIL!H9</f>
        <v>0</v>
      </c>
      <c r="AJ9" s="75">
        <f>PXIL!N9</f>
        <v>0</v>
      </c>
      <c r="AK9" s="75">
        <f>RTM_IEX!H9</f>
        <v>30.7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567.84736540128733</v>
      </c>
      <c r="P10" s="77">
        <v>78.63</v>
      </c>
      <c r="Q10" s="77">
        <v>19.18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46.99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27.209999999999997</v>
      </c>
      <c r="AB10" s="117">
        <f>-STOA!N10</f>
        <v>-153.12</v>
      </c>
      <c r="AC10">
        <f t="shared" si="0"/>
        <v>7.8701637017298758</v>
      </c>
      <c r="AD10">
        <f t="shared" si="1"/>
        <v>578.86720169955743</v>
      </c>
      <c r="AE10">
        <f>'IDT-1'!B10</f>
        <v>0</v>
      </c>
      <c r="AF10" s="26"/>
      <c r="AG10">
        <f t="shared" si="2"/>
        <v>578.86720169955743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560.56352575158587</v>
      </c>
      <c r="P11" s="77">
        <v>78.63</v>
      </c>
      <c r="Q11" s="77">
        <v>19.18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46.92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27.209999999999997</v>
      </c>
      <c r="AB11" s="117">
        <f>-STOA!N11</f>
        <v>-153.12</v>
      </c>
      <c r="AC11">
        <f t="shared" si="0"/>
        <v>7.8054499128125023</v>
      </c>
      <c r="AD11">
        <f t="shared" si="1"/>
        <v>571.57807583877332</v>
      </c>
      <c r="AE11">
        <f>'IDT-1'!B11</f>
        <v>0</v>
      </c>
      <c r="AF11" s="26"/>
      <c r="AG11">
        <f t="shared" si="2"/>
        <v>571.57807583877332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552.03844879819178</v>
      </c>
      <c r="P12" s="77">
        <v>78.63</v>
      </c>
      <c r="Q12" s="77">
        <v>19.18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47.81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27.209999999999997</v>
      </c>
      <c r="AB12" s="117">
        <f>-STOA!N12</f>
        <v>-153.12</v>
      </c>
      <c r="AC12">
        <f t="shared" si="0"/>
        <v>7.7382612356226357</v>
      </c>
      <c r="AD12">
        <f t="shared" si="1"/>
        <v>564.01018756256917</v>
      </c>
      <c r="AE12">
        <f>'IDT-1'!B12</f>
        <v>0</v>
      </c>
      <c r="AF12" s="26"/>
      <c r="AG12">
        <f t="shared" si="2"/>
        <v>564.01018756256917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548.28653542297297</v>
      </c>
      <c r="P13" s="77">
        <v>78.63</v>
      </c>
      <c r="Q13" s="77">
        <v>19.18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47.77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27.209999999999997</v>
      </c>
      <c r="AB13" s="117">
        <f>-STOA!N13</f>
        <v>-153.12</v>
      </c>
      <c r="AC13">
        <f t="shared" si="0"/>
        <v>8.0424603979207099</v>
      </c>
      <c r="AD13">
        <f t="shared" si="1"/>
        <v>598.27407502505218</v>
      </c>
      <c r="AE13">
        <f>'IDT-1'!B13</f>
        <v>0</v>
      </c>
      <c r="AF13" s="26"/>
      <c r="AG13">
        <f t="shared" si="2"/>
        <v>598.27407502505218</v>
      </c>
      <c r="AI13" s="75">
        <f>PXIL!H13</f>
        <v>0</v>
      </c>
      <c r="AJ13" s="75">
        <f>PXIL!N13</f>
        <v>0</v>
      </c>
      <c r="AK13" s="75">
        <f>RTM_IEX!H13</f>
        <v>38.36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548.28513518097304</v>
      </c>
      <c r="P14" s="77">
        <v>78.63</v>
      </c>
      <c r="Q14" s="77">
        <v>19.18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48.46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27.209999999999997</v>
      </c>
      <c r="AB14" s="117">
        <f>-STOA!N14</f>
        <v>-153.12</v>
      </c>
      <c r="AC14">
        <f t="shared" si="0"/>
        <v>7.8037920757911108</v>
      </c>
      <c r="AD14">
        <f t="shared" si="1"/>
        <v>571.39134310518193</v>
      </c>
      <c r="AE14">
        <f>'IDT-1'!B14</f>
        <v>0</v>
      </c>
      <c r="AF14" s="26"/>
      <c r="AG14">
        <f t="shared" si="2"/>
        <v>571.39134310518193</v>
      </c>
      <c r="AI14" s="75">
        <f>PXIL!H14</f>
        <v>0</v>
      </c>
      <c r="AJ14" s="75">
        <f>PXIL!N14</f>
        <v>0</v>
      </c>
      <c r="AK14" s="75">
        <f>RTM_IEX!H14</f>
        <v>10.55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546.20781664271692</v>
      </c>
      <c r="P15" s="77">
        <v>78.63</v>
      </c>
      <c r="Q15" s="77">
        <v>19.18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67.790000000000006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27.209999999999997</v>
      </c>
      <c r="AB15" s="117">
        <f>-STOA!N15</f>
        <v>-153.12</v>
      </c>
      <c r="AC15">
        <f t="shared" si="0"/>
        <v>7.9977676726544562</v>
      </c>
      <c r="AD15">
        <f t="shared" si="1"/>
        <v>593.24004897006239</v>
      </c>
      <c r="AE15">
        <f>'IDT-1'!B15</f>
        <v>0</v>
      </c>
      <c r="AF15" s="26"/>
      <c r="AG15">
        <f t="shared" si="2"/>
        <v>593.24004897006239</v>
      </c>
      <c r="AI15" s="75">
        <f>PXIL!H15</f>
        <v>0</v>
      </c>
      <c r="AJ15" s="75">
        <f>PXIL!N15</f>
        <v>0</v>
      </c>
      <c r="AK15" s="75">
        <f>RTM_IEX!H15</f>
        <v>15.34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546.86785536311686</v>
      </c>
      <c r="P16" s="77">
        <v>78.63</v>
      </c>
      <c r="Q16" s="77">
        <v>19.18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69.260000000000005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27.209999999999997</v>
      </c>
      <c r="AB16" s="117">
        <f>-STOA!N16</f>
        <v>-153.12</v>
      </c>
      <c r="AC16">
        <f t="shared" si="0"/>
        <v>7.9614231610937338</v>
      </c>
      <c r="AD16">
        <f t="shared" si="1"/>
        <v>571.06643220202307</v>
      </c>
      <c r="AE16">
        <f>'IDT-1'!B16</f>
        <v>0</v>
      </c>
      <c r="AF16" s="26"/>
      <c r="AG16">
        <f t="shared" si="2"/>
        <v>571.06643220202307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549.84109274271691</v>
      </c>
      <c r="P17" s="77">
        <v>78.63</v>
      </c>
      <c r="Q17" s="77">
        <v>19.18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70.209999999999994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27.209999999999997</v>
      </c>
      <c r="AB17" s="117">
        <f>-STOA!N17</f>
        <v>-153.12</v>
      </c>
      <c r="AC17">
        <f t="shared" si="0"/>
        <v>7.916044502334457</v>
      </c>
      <c r="AD17">
        <f t="shared" si="1"/>
        <v>584.03504824038248</v>
      </c>
      <c r="AE17">
        <f>'IDT-1'!B17</f>
        <v>0</v>
      </c>
      <c r="AF17" s="26"/>
      <c r="AG17">
        <f t="shared" si="2"/>
        <v>584.03504824038248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552.18382569507878</v>
      </c>
      <c r="P18" s="77">
        <v>78.63</v>
      </c>
      <c r="Q18" s="77">
        <v>19.18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70.61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27.209999999999997</v>
      </c>
      <c r="AB18" s="117">
        <f>-STOA!N18</f>
        <v>-153.12</v>
      </c>
      <c r="AC18">
        <f t="shared" si="0"/>
        <v>7.9401805523152404</v>
      </c>
      <c r="AD18">
        <f t="shared" si="1"/>
        <v>586.7536451427635</v>
      </c>
      <c r="AE18">
        <f>'IDT-1'!B18</f>
        <v>0</v>
      </c>
      <c r="AF18" s="26"/>
      <c r="AG18">
        <f t="shared" si="2"/>
        <v>586.7536451427635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567.4566752172725</v>
      </c>
      <c r="P19" s="77">
        <v>78.63</v>
      </c>
      <c r="Q19" s="77">
        <v>19.18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71.53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27.209999999999997</v>
      </c>
      <c r="AB19" s="117">
        <f>-STOA!N19</f>
        <v>-153.12</v>
      </c>
      <c r="AC19">
        <f t="shared" si="0"/>
        <v>8.5130856281105451</v>
      </c>
      <c r="AD19">
        <f t="shared" si="1"/>
        <v>651.28358958916192</v>
      </c>
      <c r="AE19">
        <f>'IDT-1'!B19</f>
        <v>0</v>
      </c>
      <c r="AF19" s="26"/>
      <c r="AG19">
        <f t="shared" si="2"/>
        <v>651.28358958916192</v>
      </c>
      <c r="AI19" s="75">
        <f>PXIL!H19</f>
        <v>0</v>
      </c>
      <c r="AJ19" s="75">
        <f>PXIL!N19</f>
        <v>0</v>
      </c>
      <c r="AK19" s="75">
        <f>RTM_IEX!H19</f>
        <v>48.91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575.20256803294592</v>
      </c>
      <c r="P20" s="77">
        <v>78.63</v>
      </c>
      <c r="Q20" s="77">
        <v>19.18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72.929999999999993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27.209999999999997</v>
      </c>
      <c r="AB20" s="117">
        <f>-STOA!N20</f>
        <v>-153.12</v>
      </c>
      <c r="AC20">
        <f t="shared" si="0"/>
        <v>8.3319454848884718</v>
      </c>
      <c r="AD20">
        <f t="shared" si="1"/>
        <v>630.88062254805732</v>
      </c>
      <c r="AE20">
        <f>'IDT-1'!B20</f>
        <v>0</v>
      </c>
      <c r="AF20" s="26"/>
      <c r="AG20">
        <f t="shared" si="2"/>
        <v>630.88062254805732</v>
      </c>
      <c r="AI20" s="75">
        <f>PXIL!H20</f>
        <v>0</v>
      </c>
      <c r="AJ20" s="75">
        <f>PXIL!N20</f>
        <v>0</v>
      </c>
      <c r="AK20" s="75">
        <f>RTM_IEX!H20</f>
        <v>19.18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583.62776962602527</v>
      </c>
      <c r="P21" s="77">
        <v>78.63</v>
      </c>
      <c r="Q21" s="77">
        <v>19.18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72.080000000000013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27.209999999999997</v>
      </c>
      <c r="AB21" s="117">
        <f>-STOA!N21</f>
        <v>-153.12</v>
      </c>
      <c r="AC21">
        <f t="shared" si="0"/>
        <v>8.2653357689963514</v>
      </c>
      <c r="AD21">
        <f t="shared" si="1"/>
        <v>615.34243385702894</v>
      </c>
      <c r="AE21">
        <f>'IDT-1'!B21</f>
        <v>0</v>
      </c>
      <c r="AF21" s="26"/>
      <c r="AG21">
        <f t="shared" si="2"/>
        <v>615.34243385702894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596.93408535604431</v>
      </c>
      <c r="P22" s="77">
        <v>78.63</v>
      </c>
      <c r="Q22" s="77">
        <v>19.18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72.03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27.209999999999997</v>
      </c>
      <c r="AB22" s="117">
        <f>-STOA!N22</f>
        <v>-153.12</v>
      </c>
      <c r="AC22">
        <f t="shared" si="0"/>
        <v>8.5977298462098659</v>
      </c>
      <c r="AD22">
        <f t="shared" si="1"/>
        <v>603.96635550983444</v>
      </c>
      <c r="AE22">
        <f>'IDT-1'!B22</f>
        <v>0</v>
      </c>
      <c r="AF22" s="26"/>
      <c r="AG22">
        <f t="shared" si="2"/>
        <v>603.96635550983444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-28.3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631.54008272394526</v>
      </c>
      <c r="P23" s="77">
        <v>78.63</v>
      </c>
      <c r="Q23" s="77">
        <v>19.18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73.86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27.209999999999997</v>
      </c>
      <c r="AB23" s="117">
        <f>-STOA!N23</f>
        <v>-153.12</v>
      </c>
      <c r="AC23">
        <f t="shared" si="0"/>
        <v>8.8269219095687816</v>
      </c>
      <c r="AD23">
        <f t="shared" si="1"/>
        <v>650.47316081437646</v>
      </c>
      <c r="AE23">
        <f>'IDT-1'!B23</f>
        <v>0</v>
      </c>
      <c r="AF23" s="26"/>
      <c r="AG23">
        <f t="shared" si="2"/>
        <v>650.47316081437646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646.84287868482591</v>
      </c>
      <c r="P24" s="77">
        <v>78.63</v>
      </c>
      <c r="Q24" s="77">
        <v>19.18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75.69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27.209999999999997</v>
      </c>
      <c r="AB24" s="117">
        <f>-STOA!N24</f>
        <v>-153.12</v>
      </c>
      <c r="AC24">
        <f t="shared" si="0"/>
        <v>9.0078761475999958</v>
      </c>
      <c r="AD24">
        <f t="shared" si="1"/>
        <v>664.02500253722587</v>
      </c>
      <c r="AE24">
        <f>'IDT-1'!B24</f>
        <v>0</v>
      </c>
      <c r="AF24" s="26"/>
      <c r="AG24">
        <f t="shared" si="2"/>
        <v>664.02500253722587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-21.4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654.97949845836251</v>
      </c>
      <c r="P25" s="77">
        <v>81.505612552481423</v>
      </c>
      <c r="Q25" s="77">
        <v>19.18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76.03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27.209999999999997</v>
      </c>
      <c r="AB25" s="117">
        <f>-STOA!N25</f>
        <v>-153.12</v>
      </c>
      <c r="AC25">
        <f t="shared" si="0"/>
        <v>9.2551527089373966</v>
      </c>
      <c r="AD25">
        <f t="shared" si="1"/>
        <v>658.5299583019065</v>
      </c>
      <c r="AE25">
        <f>'IDT-1'!B25</f>
        <v>0</v>
      </c>
      <c r="AF25" s="26"/>
      <c r="AG25">
        <f t="shared" si="2"/>
        <v>658.5299583019065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637.29701187029195</v>
      </c>
      <c r="P26" s="77">
        <v>118.85000000000001</v>
      </c>
      <c r="Q26" s="77">
        <v>25.889999999999997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75.509999999999991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27.209999999999997</v>
      </c>
      <c r="AB26" s="117">
        <f>-STOA!N26</f>
        <v>-153.12</v>
      </c>
      <c r="AC26">
        <f t="shared" si="0"/>
        <v>9.2695743759678528</v>
      </c>
      <c r="AD26">
        <f t="shared" si="1"/>
        <v>708.36743749432412</v>
      </c>
      <c r="AE26">
        <f>'IDT-1'!B26</f>
        <v>0</v>
      </c>
      <c r="AF26" s="26"/>
      <c r="AG26">
        <f t="shared" si="2"/>
        <v>708.36743749432412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837.410387548936</v>
      </c>
      <c r="P27" s="77">
        <v>113.96560792323403</v>
      </c>
      <c r="Q27" s="77">
        <v>39.619999999999997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76.930000000000007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27.209999999999997</v>
      </c>
      <c r="AB27" s="117">
        <f>-STOA!N27</f>
        <v>-443.41</v>
      </c>
      <c r="AC27">
        <f t="shared" si="0"/>
        <v>14.054767284771723</v>
      </c>
      <c r="AD27">
        <f t="shared" si="1"/>
        <v>692.32122818739833</v>
      </c>
      <c r="AE27">
        <f>'IDT-1'!B27</f>
        <v>91</v>
      </c>
      <c r="AF27" s="26"/>
      <c r="AG27">
        <f t="shared" si="2"/>
        <v>783.32122818739833</v>
      </c>
      <c r="AI27" s="75">
        <f>PXIL!H27</f>
        <v>0</v>
      </c>
      <c r="AJ27" s="75">
        <f>PXIL!N27</f>
        <v>0</v>
      </c>
      <c r="AK27" s="75">
        <f>RTM_IEX!H27</f>
        <v>54.65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945.82128060812454</v>
      </c>
      <c r="P28" s="77">
        <v>113.96560792323403</v>
      </c>
      <c r="Q28" s="77">
        <v>37.989999999999995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75.080000000000013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27.209999999999997</v>
      </c>
      <c r="AB28" s="117">
        <f>-STOA!N28</f>
        <v>-443.41</v>
      </c>
      <c r="AC28">
        <f t="shared" si="0"/>
        <v>14.590079143692583</v>
      </c>
      <c r="AD28">
        <f t="shared" si="1"/>
        <v>752.61680938766574</v>
      </c>
      <c r="AE28">
        <f>'IDT-1'!B28</f>
        <v>146</v>
      </c>
      <c r="AF28" s="26"/>
      <c r="AG28">
        <f t="shared" si="2"/>
        <v>898.61680938766574</v>
      </c>
      <c r="AI28" s="75">
        <f>PXIL!H28</f>
        <v>0</v>
      </c>
      <c r="AJ28" s="75">
        <f>PXIL!N28</f>
        <v>0</v>
      </c>
      <c r="AK28" s="75">
        <f>RTM_IEX!H28</f>
        <v>10.55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990.95071183738673</v>
      </c>
      <c r="P29" s="77">
        <v>113.96560792323403</v>
      </c>
      <c r="Q29" s="77">
        <v>37.989999999999995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74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47.350000000000009</v>
      </c>
      <c r="AB29" s="117">
        <f>-STOA!N29</f>
        <v>-443.41</v>
      </c>
      <c r="AC29">
        <f t="shared" si="0"/>
        <v>15.062634138510088</v>
      </c>
      <c r="AD29">
        <f t="shared" si="1"/>
        <v>805.84368562211046</v>
      </c>
      <c r="AE29">
        <f>'IDT-1'!B29</f>
        <v>191</v>
      </c>
      <c r="AF29" s="26"/>
      <c r="AG29">
        <f t="shared" si="2"/>
        <v>996.84368562211046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1042.2662371036263</v>
      </c>
      <c r="P30" s="77">
        <v>113.96560792323403</v>
      </c>
      <c r="Q30" s="77">
        <v>37.989999999999995</v>
      </c>
      <c r="R30" s="80">
        <v>3.265569105691057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72.91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47.350000000000009</v>
      </c>
      <c r="AB30" s="117">
        <f>-STOA!N30</f>
        <v>-443.41</v>
      </c>
      <c r="AC30">
        <f t="shared" si="0"/>
        <v>15.533883768983081</v>
      </c>
      <c r="AD30">
        <f t="shared" si="1"/>
        <v>858.92353036356826</v>
      </c>
      <c r="AE30">
        <f>'IDT-1'!B30</f>
        <v>230</v>
      </c>
      <c r="AF30" s="26"/>
      <c r="AG30">
        <f t="shared" si="2"/>
        <v>1088.9235303635683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1106.7558686121113</v>
      </c>
      <c r="P31" s="77">
        <v>113.96560792323403</v>
      </c>
      <c r="Q31" s="77">
        <v>37.989999999999995</v>
      </c>
      <c r="R31" s="80">
        <v>10.670000000000002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72.059999999999988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139.44999999999999</v>
      </c>
      <c r="AB31" s="117">
        <f>-STOA!N31</f>
        <v>-443.41</v>
      </c>
      <c r="AC31">
        <f t="shared" si="0"/>
        <v>17.054999518127669</v>
      </c>
      <c r="AD31">
        <f t="shared" si="1"/>
        <v>1030.2564770172175</v>
      </c>
      <c r="AE31">
        <f>'IDT-1'!B31</f>
        <v>171</v>
      </c>
      <c r="AF31" s="26"/>
      <c r="AG31">
        <f t="shared" si="2"/>
        <v>1201.2564770172175</v>
      </c>
      <c r="AI31" s="75">
        <f>PXIL!H31</f>
        <v>0</v>
      </c>
      <c r="AJ31" s="75">
        <f>PXIL!N31</f>
        <v>0</v>
      </c>
      <c r="AK31" s="75">
        <f>RTM_IEX!H31</f>
        <v>9.59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1125.8643354293938</v>
      </c>
      <c r="P32" s="77">
        <v>113.96560792323403</v>
      </c>
      <c r="Q32" s="77">
        <v>37.989999999999995</v>
      </c>
      <c r="R32" s="80">
        <v>20.960000000000004</v>
      </c>
      <c r="S32" s="80">
        <v>0</v>
      </c>
      <c r="T32" s="78">
        <f>SUMPRODUCT(LTA!F32:AJ32,LTA!F$101:AJ$101,LTA!F$103:AJ$103)</f>
        <v>3.4799999999999995</v>
      </c>
      <c r="U32" s="78">
        <f>SUMPRODUCT(LTA!F32:AJ32,LTA!F$102:AJ$102,LTA!F$103:AJ$103)</f>
        <v>71.539999999999992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139.44999999999999</v>
      </c>
      <c r="AB32" s="117">
        <f>-STOA!N32</f>
        <v>-443.41</v>
      </c>
      <c r="AC32">
        <f t="shared" si="0"/>
        <v>17.368665683908294</v>
      </c>
      <c r="AD32">
        <f t="shared" si="1"/>
        <v>1039.4712776687195</v>
      </c>
      <c r="AE32">
        <f>'IDT-1'!B32</f>
        <v>245</v>
      </c>
      <c r="AF32" s="26"/>
      <c r="AG32">
        <f t="shared" si="2"/>
        <v>1284.4712776687195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1125.8643354293938</v>
      </c>
      <c r="P33" s="77">
        <v>113.96560792323403</v>
      </c>
      <c r="Q33" s="77">
        <v>37.989999999999995</v>
      </c>
      <c r="R33" s="80">
        <v>37.5</v>
      </c>
      <c r="S33" s="80">
        <v>0</v>
      </c>
      <c r="T33" s="78">
        <f>SUMPRODUCT(LTA!F33:AJ33,LTA!F$101:AJ$101,LTA!F$103:AJ$103)</f>
        <v>6.93</v>
      </c>
      <c r="U33" s="78">
        <f>SUMPRODUCT(LTA!F33:AJ33,LTA!F$102:AJ$102,LTA!F$103:AJ$103)</f>
        <v>75.61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139.44999999999999</v>
      </c>
      <c r="AB33" s="117">
        <f>-STOA!N33</f>
        <v>-443.41</v>
      </c>
      <c r="AC33">
        <f t="shared" si="0"/>
        <v>17.988787549929278</v>
      </c>
      <c r="AD33">
        <f t="shared" si="1"/>
        <v>1016.9111558026985</v>
      </c>
      <c r="AE33">
        <f>'IDT-1'!B33</f>
        <v>358</v>
      </c>
      <c r="AF33" s="26"/>
      <c r="AG33">
        <f t="shared" si="2"/>
        <v>1374.9111558026984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1125.8643354293938</v>
      </c>
      <c r="P34" s="77">
        <v>113.96560792323403</v>
      </c>
      <c r="Q34" s="77">
        <v>37.989999999999995</v>
      </c>
      <c r="R34" s="80">
        <v>37.5</v>
      </c>
      <c r="S34" s="80">
        <v>0</v>
      </c>
      <c r="T34" s="78">
        <f>SUMPRODUCT(LTA!F34:AJ34,LTA!F$101:AJ$101,LTA!F$103:AJ$103)</f>
        <v>19.64</v>
      </c>
      <c r="U34" s="78">
        <f>SUMPRODUCT(LTA!F34:AJ34,LTA!F$102:AJ$102,LTA!F$103:AJ$103)</f>
        <v>75.759999999999991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131.37</v>
      </c>
      <c r="Z34" s="75">
        <f>IEX!N34</f>
        <v>0</v>
      </c>
      <c r="AA34" s="117">
        <f>STOA!H34</f>
        <v>139.44999999999999</v>
      </c>
      <c r="AB34" s="117">
        <f>-STOA!N34</f>
        <v>-443.41</v>
      </c>
      <c r="AC34">
        <f t="shared" si="0"/>
        <v>18.947277086652441</v>
      </c>
      <c r="AD34">
        <f t="shared" si="1"/>
        <v>1195.1826662659753</v>
      </c>
      <c r="AE34">
        <f>'IDT-1'!B34</f>
        <v>294.57299999999998</v>
      </c>
      <c r="AF34" s="26"/>
      <c r="AG34">
        <f t="shared" si="2"/>
        <v>1489.7556662659754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1142.7234639941939</v>
      </c>
      <c r="P35" s="77">
        <v>113.96560792323403</v>
      </c>
      <c r="Q35" s="77">
        <v>37.989999999999995</v>
      </c>
      <c r="R35" s="80">
        <v>37.999999999999993</v>
      </c>
      <c r="S35" s="80">
        <v>0</v>
      </c>
      <c r="T35" s="78">
        <f>SUMPRODUCT(LTA!F35:AJ35,LTA!F$101:AJ$101,LTA!F$103:AJ$103)</f>
        <v>32.200000000000003</v>
      </c>
      <c r="U35" s="78">
        <f>SUMPRODUCT(LTA!F35:AJ35,LTA!F$102:AJ$102,LTA!F$103:AJ$103)</f>
        <v>76.3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258.89999999999998</v>
      </c>
      <c r="Z35" s="75">
        <f>IEX!N35</f>
        <v>0</v>
      </c>
      <c r="AA35" s="117">
        <f>STOA!H35</f>
        <v>165.34</v>
      </c>
      <c r="AB35" s="117">
        <f>-STOA!N35</f>
        <v>-443.41</v>
      </c>
      <c r="AC35">
        <f t="shared" si="0"/>
        <v>20.716341585900004</v>
      </c>
      <c r="AD35">
        <f t="shared" si="1"/>
        <v>1360.2927303315278</v>
      </c>
      <c r="AE35">
        <f>'IDT-1'!B35</f>
        <v>200.82400000000001</v>
      </c>
      <c r="AF35" s="26"/>
      <c r="AG35">
        <f t="shared" si="2"/>
        <v>1561.1167303315278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1127.8933138181937</v>
      </c>
      <c r="P36" s="77">
        <v>113.96560792323403</v>
      </c>
      <c r="Q36" s="77">
        <v>37.989999999999995</v>
      </c>
      <c r="R36" s="80">
        <v>37.999999999999993</v>
      </c>
      <c r="S36" s="80">
        <v>0</v>
      </c>
      <c r="T36" s="78">
        <f>SUMPRODUCT(LTA!F36:AJ36,LTA!F$101:AJ$101,LTA!F$103:AJ$103)</f>
        <v>51.66</v>
      </c>
      <c r="U36" s="78">
        <f>SUMPRODUCT(LTA!F36:AJ36,LTA!F$102:AJ$102,LTA!F$103:AJ$103)</f>
        <v>77.02000000000001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374.74</v>
      </c>
      <c r="Z36" s="75">
        <f>IEX!N36</f>
        <v>0</v>
      </c>
      <c r="AA36" s="117">
        <f>STOA!H36</f>
        <v>165.34</v>
      </c>
      <c r="AB36" s="117">
        <f>-STOA!N36</f>
        <v>-443.41</v>
      </c>
      <c r="AC36">
        <f t="shared" si="0"/>
        <v>21.677086479040465</v>
      </c>
      <c r="AD36">
        <f t="shared" si="1"/>
        <v>1496.6318352623871</v>
      </c>
      <c r="AE36">
        <f>'IDT-1'!B36</f>
        <v>130.357</v>
      </c>
      <c r="AF36" s="26"/>
      <c r="AG36">
        <f t="shared" si="2"/>
        <v>1626.9888352623871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-27</v>
      </c>
      <c r="AM36" s="75">
        <f>RTM_PXI!H36</f>
        <v>0</v>
      </c>
      <c r="AN36" s="75">
        <f>RTM_PXI!N36</f>
        <v>0</v>
      </c>
      <c r="AO36" s="192">
        <f>GDAM_IEX!H36</f>
        <v>2.11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1058.5786834651494</v>
      </c>
      <c r="P37" s="77">
        <v>113.96560792323403</v>
      </c>
      <c r="Q37" s="77">
        <v>37.989999999999995</v>
      </c>
      <c r="R37" s="80">
        <v>37.999999999999993</v>
      </c>
      <c r="S37" s="80">
        <v>0</v>
      </c>
      <c r="T37" s="78">
        <f>SUMPRODUCT(LTA!F37:AJ37,LTA!F$101:AJ$101,LTA!F$103:AJ$103)</f>
        <v>76.14</v>
      </c>
      <c r="U37" s="78">
        <f>SUMPRODUCT(LTA!F37:AJ37,LTA!F$102:AJ$102,LTA!F$103:AJ$103)</f>
        <v>78.260000000000005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476.86</v>
      </c>
      <c r="Z37" s="75">
        <f>IEX!N37</f>
        <v>0</v>
      </c>
      <c r="AA37" s="117">
        <f>STOA!H37</f>
        <v>183.56</v>
      </c>
      <c r="AB37" s="117">
        <f>-STOA!N37</f>
        <v>-443.41</v>
      </c>
      <c r="AC37">
        <f t="shared" si="0"/>
        <v>22.568984114500264</v>
      </c>
      <c r="AD37">
        <f t="shared" si="1"/>
        <v>1591.0653072738833</v>
      </c>
      <c r="AE37">
        <f>'IDT-1'!B37</f>
        <v>58.2</v>
      </c>
      <c r="AF37" s="26"/>
      <c r="AG37">
        <f t="shared" si="2"/>
        <v>1649.2653072738833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-30</v>
      </c>
      <c r="AM37" s="75">
        <f>RTM_PXI!H37</f>
        <v>0</v>
      </c>
      <c r="AN37" s="75">
        <f>RTM_PXI!N37</f>
        <v>0</v>
      </c>
      <c r="AO37" s="192">
        <f>GDAM_IEX!H37</f>
        <v>23.69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1045.3588972307411</v>
      </c>
      <c r="P38" s="77">
        <v>113.96560792323403</v>
      </c>
      <c r="Q38" s="77">
        <v>37.989999999999995</v>
      </c>
      <c r="R38" s="80">
        <v>37.999999999999993</v>
      </c>
      <c r="S38" s="80">
        <v>0</v>
      </c>
      <c r="T38" s="78">
        <f>SUMPRODUCT(LTA!F38:AJ38,LTA!F$101:AJ$101,LTA!F$103:AJ$103)</f>
        <v>97.899999999999991</v>
      </c>
      <c r="U38" s="78">
        <f>SUMPRODUCT(LTA!F38:AJ38,LTA!F$102:AJ$102,LTA!F$103:AJ$103)</f>
        <v>78.39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543.32000000000005</v>
      </c>
      <c r="Z38" s="75">
        <f>IEX!N38</f>
        <v>0</v>
      </c>
      <c r="AA38" s="117">
        <f>STOA!H38</f>
        <v>183.56</v>
      </c>
      <c r="AB38" s="117">
        <f>-STOA!N38</f>
        <v>-443.41</v>
      </c>
      <c r="AC38">
        <f t="shared" si="0"/>
        <v>22.851498169971613</v>
      </c>
      <c r="AD38">
        <f t="shared" si="1"/>
        <v>1683.1530069840039</v>
      </c>
      <c r="AE38">
        <f>'IDT-1'!B38</f>
        <v>32.125</v>
      </c>
      <c r="AF38" s="26"/>
      <c r="AG38">
        <f t="shared" si="2"/>
        <v>1715.2780069840039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10.93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1015.0388108270586</v>
      </c>
      <c r="P39" s="77">
        <v>113.96560792323403</v>
      </c>
      <c r="Q39" s="77">
        <v>37.989999999999995</v>
      </c>
      <c r="R39" s="80">
        <v>37.999999999999993</v>
      </c>
      <c r="S39" s="80">
        <v>0</v>
      </c>
      <c r="T39" s="78">
        <f>SUMPRODUCT(LTA!F39:AJ39,LTA!F$101:AJ$101,LTA!F$103:AJ$103)</f>
        <v>120.88</v>
      </c>
      <c r="U39" s="78">
        <f>SUMPRODUCT(LTA!F39:AJ39,LTA!F$102:AJ$102,LTA!F$103:AJ$103)</f>
        <v>79.350000000000009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619.44000000000005</v>
      </c>
      <c r="Z39" s="75">
        <f>IEX!N39</f>
        <v>0</v>
      </c>
      <c r="AA39" s="117">
        <f>STOA!H39</f>
        <v>182.6</v>
      </c>
      <c r="AB39" s="117">
        <f>-STOA!N39</f>
        <v>-443.41</v>
      </c>
      <c r="AC39">
        <f t="shared" si="0"/>
        <v>23.706593409619202</v>
      </c>
      <c r="AD39">
        <f t="shared" si="1"/>
        <v>1779.467825340673</v>
      </c>
      <c r="AE39">
        <f>'IDT-1'!B39</f>
        <v>0</v>
      </c>
      <c r="AF39" s="26"/>
      <c r="AG39">
        <f t="shared" si="2"/>
        <v>1779.467825340673</v>
      </c>
      <c r="AI39" s="75">
        <f>PXIL!H39</f>
        <v>0</v>
      </c>
      <c r="AJ39" s="75">
        <f>PXIL!N39</f>
        <v>0</v>
      </c>
      <c r="AK39" s="75">
        <f>RTM_IEX!H39</f>
        <v>39.32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992.67203169265861</v>
      </c>
      <c r="P40" s="77">
        <v>113.96560792323403</v>
      </c>
      <c r="Q40" s="77">
        <v>37.989999999999995</v>
      </c>
      <c r="R40" s="80">
        <v>37.999999999999993</v>
      </c>
      <c r="S40" s="80">
        <v>0</v>
      </c>
      <c r="T40" s="78">
        <f>SUMPRODUCT(LTA!F40:AJ40,LTA!F$101:AJ$101,LTA!F$103:AJ$103)</f>
        <v>144.51</v>
      </c>
      <c r="U40" s="78">
        <f>SUMPRODUCT(LTA!F40:AJ40,LTA!F$102:AJ$102,LTA!F$103:AJ$103)</f>
        <v>79.400000000000006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598.83000000000004</v>
      </c>
      <c r="Z40" s="75">
        <f>IEX!N40</f>
        <v>0</v>
      </c>
      <c r="AA40" s="117">
        <f>STOA!H40</f>
        <v>182.6</v>
      </c>
      <c r="AB40" s="117">
        <f>-STOA!N40</f>
        <v>-443.41</v>
      </c>
      <c r="AC40">
        <f t="shared" si="0"/>
        <v>23.802101753236485</v>
      </c>
      <c r="AD40">
        <f t="shared" si="1"/>
        <v>1790.225537862656</v>
      </c>
      <c r="AE40">
        <f>'IDT-1'!B40</f>
        <v>0</v>
      </c>
      <c r="AF40" s="26"/>
      <c r="AG40">
        <f t="shared" si="2"/>
        <v>1790.225537862656</v>
      </c>
      <c r="AI40" s="75">
        <f>PXIL!H40</f>
        <v>0</v>
      </c>
      <c r="AJ40" s="75">
        <f>PXIL!N40</f>
        <v>0</v>
      </c>
      <c r="AK40" s="75">
        <f>RTM_IEX!H40</f>
        <v>27.81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41.66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961.1777879967409</v>
      </c>
      <c r="P41" s="77">
        <v>113.96560792323403</v>
      </c>
      <c r="Q41" s="77">
        <v>37.989999999999995</v>
      </c>
      <c r="R41" s="80">
        <v>37.999999999999993</v>
      </c>
      <c r="S41" s="80">
        <v>0</v>
      </c>
      <c r="T41" s="78">
        <f>SUMPRODUCT(LTA!F41:AJ41,LTA!F$101:AJ$101,LTA!F$103:AJ$103)</f>
        <v>159.41999999999999</v>
      </c>
      <c r="U41" s="78">
        <f>SUMPRODUCT(LTA!F41:AJ41,LTA!F$102:AJ$102,LTA!F$103:AJ$103)</f>
        <v>80.850000000000009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656.84</v>
      </c>
      <c r="Z41" s="75">
        <f>IEX!N41</f>
        <v>0</v>
      </c>
      <c r="AA41" s="117">
        <f>STOA!H41</f>
        <v>182.6</v>
      </c>
      <c r="AB41" s="117">
        <f>-STOA!N41</f>
        <v>-443.41</v>
      </c>
      <c r="AC41">
        <f t="shared" si="0"/>
        <v>24.234760408712408</v>
      </c>
      <c r="AD41">
        <f t="shared" si="1"/>
        <v>1838.9586355112622</v>
      </c>
      <c r="AE41">
        <f>'IDT-1'!B41</f>
        <v>0</v>
      </c>
      <c r="AF41" s="26"/>
      <c r="AG41">
        <f t="shared" si="2"/>
        <v>1838.9586355112622</v>
      </c>
      <c r="AI41" s="75">
        <f>PXIL!H41</f>
        <v>0</v>
      </c>
      <c r="AJ41" s="75">
        <f>PXIL!N41</f>
        <v>0</v>
      </c>
      <c r="AK41" s="75">
        <f>RTM_IEX!H41</f>
        <v>75.760000000000005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944.38501006745832</v>
      </c>
      <c r="P42" s="77">
        <v>113.96560792323403</v>
      </c>
      <c r="Q42" s="77">
        <v>37.989999999999995</v>
      </c>
      <c r="R42" s="80">
        <v>37.999999999999993</v>
      </c>
      <c r="S42" s="80">
        <v>0</v>
      </c>
      <c r="T42" s="78">
        <f>SUMPRODUCT(LTA!F42:AJ42,LTA!F$101:AJ$101,LTA!F$103:AJ$103)</f>
        <v>181.12</v>
      </c>
      <c r="U42" s="78">
        <f>SUMPRODUCT(LTA!F42:AJ42,LTA!F$102:AJ$102,LTA!F$103:AJ$103)</f>
        <v>81.03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668.35</v>
      </c>
      <c r="Z42" s="75">
        <f>IEX!N42</f>
        <v>0</v>
      </c>
      <c r="AA42" s="117">
        <f>STOA!H42</f>
        <v>182.6</v>
      </c>
      <c r="AB42" s="117">
        <f>-STOA!N42</f>
        <v>-443.41</v>
      </c>
      <c r="AC42">
        <f t="shared" si="0"/>
        <v>24.431415962934722</v>
      </c>
      <c r="AD42">
        <f t="shared" si="1"/>
        <v>1861.1092020277574</v>
      </c>
      <c r="AE42">
        <f>'IDT-1'!B42</f>
        <v>0</v>
      </c>
      <c r="AF42" s="26"/>
      <c r="AG42">
        <f t="shared" si="2"/>
        <v>1861.1092020277574</v>
      </c>
      <c r="AI42" s="75">
        <f>PXIL!H42</f>
        <v>0</v>
      </c>
      <c r="AJ42" s="75">
        <f>PXIL!N42</f>
        <v>0</v>
      </c>
      <c r="AK42" s="75">
        <f>RTM_IEX!H42</f>
        <v>81.510000000000005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932.57537588802347</v>
      </c>
      <c r="P43" s="77">
        <v>113.96560792323403</v>
      </c>
      <c r="Q43" s="77">
        <v>37.989999999999995</v>
      </c>
      <c r="R43" s="80">
        <v>37.999999999999993</v>
      </c>
      <c r="S43" s="80">
        <v>0</v>
      </c>
      <c r="T43" s="78">
        <f>SUMPRODUCT(LTA!F43:AJ43,LTA!F$101:AJ$101,LTA!F$103:AJ$103)</f>
        <v>199.68000000000004</v>
      </c>
      <c r="U43" s="78">
        <f>SUMPRODUCT(LTA!F43:AJ43,LTA!F$102:AJ$102,LTA!F$103:AJ$103)</f>
        <v>82.9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678.9</v>
      </c>
      <c r="Z43" s="75">
        <f>IEX!N43</f>
        <v>0</v>
      </c>
      <c r="AA43" s="117">
        <f>STOA!H43</f>
        <v>182.62</v>
      </c>
      <c r="AB43" s="117">
        <f>-STOA!N43</f>
        <v>-443.41</v>
      </c>
      <c r="AC43">
        <f t="shared" si="0"/>
        <v>24.471107182155695</v>
      </c>
      <c r="AD43">
        <f t="shared" si="1"/>
        <v>1865.5798766291016</v>
      </c>
      <c r="AE43">
        <f>'IDT-1'!B43</f>
        <v>0</v>
      </c>
      <c r="AF43" s="26"/>
      <c r="AG43">
        <f t="shared" si="2"/>
        <v>1865.5798766291016</v>
      </c>
      <c r="AI43" s="75">
        <f>PXIL!H43</f>
        <v>0</v>
      </c>
      <c r="AJ43" s="75">
        <f>PXIL!N43</f>
        <v>0</v>
      </c>
      <c r="AK43" s="75">
        <f>RTM_IEX!H43</f>
        <v>66.83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916.685663118506</v>
      </c>
      <c r="P44" s="77">
        <v>113.96560792323403</v>
      </c>
      <c r="Q44" s="77">
        <v>37.989999999999995</v>
      </c>
      <c r="R44" s="80">
        <v>37.999999999999993</v>
      </c>
      <c r="S44" s="80">
        <v>0</v>
      </c>
      <c r="T44" s="78">
        <f>SUMPRODUCT(LTA!F44:AJ44,LTA!F$101:AJ$101,LTA!F$103:AJ$103)</f>
        <v>222.49</v>
      </c>
      <c r="U44" s="78">
        <f>SUMPRODUCT(LTA!F44:AJ44,LTA!F$102:AJ$102,LTA!F$103:AJ$103)</f>
        <v>83.600000000000009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679.86</v>
      </c>
      <c r="Z44" s="75">
        <f>IEX!N44</f>
        <v>0</v>
      </c>
      <c r="AA44" s="117">
        <f>STOA!H44</f>
        <v>182.62</v>
      </c>
      <c r="AB44" s="117">
        <f>-STOA!N44</f>
        <v>-443.41</v>
      </c>
      <c r="AC44">
        <f t="shared" si="0"/>
        <v>24.33928570978394</v>
      </c>
      <c r="AD44">
        <f t="shared" si="1"/>
        <v>1850.7319853319559</v>
      </c>
      <c r="AE44">
        <f>'IDT-1'!B44</f>
        <v>0</v>
      </c>
      <c r="AF44" s="26"/>
      <c r="AG44">
        <f t="shared" si="2"/>
        <v>1850.7319853319559</v>
      </c>
      <c r="AI44" s="75">
        <f>PXIL!H44</f>
        <v>0</v>
      </c>
      <c r="AJ44" s="75">
        <f>PXIL!N44</f>
        <v>0</v>
      </c>
      <c r="AK44" s="75">
        <f>RTM_IEX!H44</f>
        <v>43.27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916.685663118506</v>
      </c>
      <c r="P45" s="77">
        <v>113.96560792323403</v>
      </c>
      <c r="Q45" s="77">
        <v>37.989999999999995</v>
      </c>
      <c r="R45" s="80">
        <v>37.999999999999993</v>
      </c>
      <c r="S45" s="80">
        <v>0</v>
      </c>
      <c r="T45" s="78">
        <f>SUMPRODUCT(LTA!F45:AJ45,LTA!F$101:AJ$101,LTA!F$103:AJ$103)</f>
        <v>242.03</v>
      </c>
      <c r="U45" s="78">
        <f>SUMPRODUCT(LTA!F45:AJ45,LTA!F$102:AJ$102,LTA!F$103:AJ$103)</f>
        <v>83.64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709.59</v>
      </c>
      <c r="Z45" s="75">
        <f>IEX!N45</f>
        <v>0</v>
      </c>
      <c r="AA45" s="117">
        <f>STOA!H45</f>
        <v>144.27000000000001</v>
      </c>
      <c r="AB45" s="117">
        <f>-STOA!N45</f>
        <v>-443.41</v>
      </c>
      <c r="AC45">
        <f t="shared" si="0"/>
        <v>24.797501709783941</v>
      </c>
      <c r="AD45">
        <f t="shared" si="1"/>
        <v>1902.3437693319559</v>
      </c>
      <c r="AE45">
        <f>'IDT-1'!B45</f>
        <v>0</v>
      </c>
      <c r="AF45" s="26"/>
      <c r="AG45">
        <f t="shared" si="2"/>
        <v>1902.3437693319559</v>
      </c>
      <c r="AI45" s="75">
        <f>PXIL!H45</f>
        <v>0</v>
      </c>
      <c r="AJ45" s="75">
        <f>PXIL!N45</f>
        <v>0</v>
      </c>
      <c r="AK45" s="75">
        <f>RTM_IEX!H45</f>
        <v>84.38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913.92553750970603</v>
      </c>
      <c r="P46" s="77">
        <v>113.96560792323403</v>
      </c>
      <c r="Q46" s="77">
        <v>37.989999999999995</v>
      </c>
      <c r="R46" s="80">
        <v>37.999999999999993</v>
      </c>
      <c r="S46" s="80">
        <v>0</v>
      </c>
      <c r="T46" s="78">
        <f>SUMPRODUCT(LTA!F46:AJ46,LTA!F$101:AJ$101,LTA!F$103:AJ$103)</f>
        <v>262.45999999999998</v>
      </c>
      <c r="U46" s="78">
        <f>SUMPRODUCT(LTA!F46:AJ46,LTA!F$102:AJ$102,LTA!F$103:AJ$103)</f>
        <v>84.54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692.33</v>
      </c>
      <c r="Z46" s="75">
        <f>IEX!N46</f>
        <v>0</v>
      </c>
      <c r="AA46" s="117">
        <f>STOA!H46</f>
        <v>144.27000000000001</v>
      </c>
      <c r="AB46" s="117">
        <f>-STOA!N46</f>
        <v>-443.41</v>
      </c>
      <c r="AC46">
        <f t="shared" si="0"/>
        <v>24.481140604426503</v>
      </c>
      <c r="AD46">
        <f t="shared" si="1"/>
        <v>1866.7100048285135</v>
      </c>
      <c r="AE46">
        <f>'IDT-1'!B46</f>
        <v>0</v>
      </c>
      <c r="AF46" s="26"/>
      <c r="AG46">
        <f t="shared" si="2"/>
        <v>1866.7100048285135</v>
      </c>
      <c r="AI46" s="75">
        <f>PXIL!H46</f>
        <v>0</v>
      </c>
      <c r="AJ46" s="75">
        <f>PXIL!N46</f>
        <v>0</v>
      </c>
      <c r="AK46" s="75">
        <f>RTM_IEX!H46</f>
        <v>47.12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912.28701678810364</v>
      </c>
      <c r="P47" s="77">
        <v>113.96560792323403</v>
      </c>
      <c r="Q47" s="77">
        <v>37.989999999999995</v>
      </c>
      <c r="R47" s="80">
        <v>37.999999999999993</v>
      </c>
      <c r="S47" s="80">
        <v>0</v>
      </c>
      <c r="T47" s="78">
        <f>SUMPRODUCT(LTA!F47:AJ47,LTA!F$101:AJ$101,LTA!F$103:AJ$103)</f>
        <v>275.18</v>
      </c>
      <c r="U47" s="78">
        <f>SUMPRODUCT(LTA!F47:AJ47,LTA!F$102:AJ$102,LTA!F$103:AJ$103)</f>
        <v>88.27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693.28</v>
      </c>
      <c r="Z47" s="75">
        <f>IEX!N47</f>
        <v>0</v>
      </c>
      <c r="AA47" s="117">
        <f>STOA!H47</f>
        <v>125.95</v>
      </c>
      <c r="AB47" s="117">
        <f>-STOA!N47</f>
        <v>-443.41</v>
      </c>
      <c r="AC47">
        <f t="shared" si="0"/>
        <v>24.392097622076399</v>
      </c>
      <c r="AD47">
        <f t="shared" si="1"/>
        <v>1856.680527089261</v>
      </c>
      <c r="AE47">
        <f>'IDT-1'!B47</f>
        <v>0</v>
      </c>
      <c r="AF47" s="26"/>
      <c r="AG47">
        <f t="shared" si="2"/>
        <v>1856.680527089261</v>
      </c>
      <c r="AI47" s="75">
        <f>PXIL!H47</f>
        <v>0</v>
      </c>
      <c r="AJ47" s="75">
        <f>PXIL!N47</f>
        <v>0</v>
      </c>
      <c r="AK47" s="75">
        <f>RTM_IEX!H47</f>
        <v>39.56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912.28701678810364</v>
      </c>
      <c r="P48" s="77">
        <v>113.96560792323403</v>
      </c>
      <c r="Q48" s="77">
        <v>37.989999999999995</v>
      </c>
      <c r="R48" s="80">
        <v>37.999999999999993</v>
      </c>
      <c r="S48" s="80">
        <v>0</v>
      </c>
      <c r="T48" s="78">
        <f>SUMPRODUCT(LTA!F48:AJ48,LTA!F$101:AJ$101,LTA!F$103:AJ$103)</f>
        <v>280.37</v>
      </c>
      <c r="U48" s="78">
        <f>SUMPRODUCT(LTA!F48:AJ48,LTA!F$102:AJ$102,LTA!F$103:AJ$103)</f>
        <v>91.62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658.77</v>
      </c>
      <c r="Z48" s="75">
        <f>IEX!N48</f>
        <v>0</v>
      </c>
      <c r="AA48" s="117">
        <f>STOA!H48</f>
        <v>125.95</v>
      </c>
      <c r="AB48" s="117">
        <f>-STOA!N48</f>
        <v>-443.41</v>
      </c>
      <c r="AC48">
        <f t="shared" si="0"/>
        <v>24.007713622076395</v>
      </c>
      <c r="AD48">
        <f t="shared" si="1"/>
        <v>1813.3849110892606</v>
      </c>
      <c r="AE48">
        <f>'IDT-1'!B48</f>
        <v>0</v>
      </c>
      <c r="AF48" s="26"/>
      <c r="AG48">
        <f t="shared" si="2"/>
        <v>1813.3849110892606</v>
      </c>
      <c r="AI48" s="75">
        <f>PXIL!H48</f>
        <v>0</v>
      </c>
      <c r="AJ48" s="75">
        <f>PXIL!N48</f>
        <v>0</v>
      </c>
      <c r="AK48" s="75">
        <f>RTM_IEX!H48</f>
        <v>21.85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927.16536433290366</v>
      </c>
      <c r="P49" s="77">
        <v>113.96560792323403</v>
      </c>
      <c r="Q49" s="77">
        <v>37.989999999999995</v>
      </c>
      <c r="R49" s="80">
        <v>37.999999999999993</v>
      </c>
      <c r="S49" s="80">
        <v>0</v>
      </c>
      <c r="T49" s="78">
        <f>SUMPRODUCT(LTA!F49:AJ49,LTA!F$101:AJ$101,LTA!F$103:AJ$103)</f>
        <v>283.38</v>
      </c>
      <c r="U49" s="78">
        <f>SUMPRODUCT(LTA!F49:AJ49,LTA!F$102:AJ$102,LTA!F$103:AJ$103)</f>
        <v>94.81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632.88</v>
      </c>
      <c r="Z49" s="75">
        <f>IEX!N49</f>
        <v>0</v>
      </c>
      <c r="AA49" s="117">
        <f>STOA!H49</f>
        <v>125.95</v>
      </c>
      <c r="AB49" s="117">
        <f>-STOA!N49</f>
        <v>-443.41</v>
      </c>
      <c r="AC49">
        <f t="shared" si="0"/>
        <v>24.31816308047064</v>
      </c>
      <c r="AD49">
        <f t="shared" si="1"/>
        <v>1848.3528091756668</v>
      </c>
      <c r="AE49">
        <f>'IDT-1'!B49</f>
        <v>0</v>
      </c>
      <c r="AF49" s="26"/>
      <c r="AG49">
        <f t="shared" si="2"/>
        <v>1848.3528091756668</v>
      </c>
      <c r="AI49" s="75">
        <f>PXIL!H49</f>
        <v>0</v>
      </c>
      <c r="AJ49" s="75">
        <f>PXIL!N49</f>
        <v>0</v>
      </c>
      <c r="AK49" s="75">
        <f>RTM_IEX!H49</f>
        <v>61.94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927.16536433290366</v>
      </c>
      <c r="P50" s="77">
        <v>113.96560792323403</v>
      </c>
      <c r="Q50" s="77">
        <v>37.989999999999995</v>
      </c>
      <c r="R50" s="80">
        <v>37.999999999999993</v>
      </c>
      <c r="S50" s="80">
        <v>0</v>
      </c>
      <c r="T50" s="78">
        <f>SUMPRODUCT(LTA!F50:AJ50,LTA!F$101:AJ$101,LTA!F$103:AJ$103)</f>
        <v>285.57</v>
      </c>
      <c r="U50" s="78">
        <f>SUMPRODUCT(LTA!F50:AJ50,LTA!F$102:AJ$102,LTA!F$103:AJ$103)</f>
        <v>113.85000000000001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610.82000000000005</v>
      </c>
      <c r="Z50" s="75">
        <f>IEX!N50</f>
        <v>0</v>
      </c>
      <c r="AA50" s="117">
        <f>STOA!H50</f>
        <v>125.95</v>
      </c>
      <c r="AB50" s="117">
        <f>-STOA!N50</f>
        <v>-443.41</v>
      </c>
      <c r="AC50">
        <f t="shared" si="0"/>
        <v>23.919787080470641</v>
      </c>
      <c r="AD50">
        <f t="shared" si="1"/>
        <v>1803.481185175667</v>
      </c>
      <c r="AE50">
        <f>'IDT-1'!B50</f>
        <v>0</v>
      </c>
      <c r="AF50" s="26"/>
      <c r="AG50">
        <f t="shared" si="2"/>
        <v>1803.481185175667</v>
      </c>
      <c r="AI50" s="75">
        <f>PXIL!H50</f>
        <v>0</v>
      </c>
      <c r="AJ50" s="75">
        <f>PXIL!N50</f>
        <v>0</v>
      </c>
      <c r="AK50" s="75">
        <f>RTM_IEX!H50</f>
        <v>17.5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912.28701678810364</v>
      </c>
      <c r="P51" s="77">
        <v>113.96560792323403</v>
      </c>
      <c r="Q51" s="77">
        <v>37.989999999999995</v>
      </c>
      <c r="R51" s="80">
        <v>37.999999999999993</v>
      </c>
      <c r="S51" s="80">
        <v>0</v>
      </c>
      <c r="T51" s="78">
        <f>SUMPRODUCT(LTA!F51:AJ51,LTA!F$101:AJ$101,LTA!F$103:AJ$103)</f>
        <v>287.55</v>
      </c>
      <c r="U51" s="78">
        <f>SUMPRODUCT(LTA!F51:AJ51,LTA!F$102:AJ$102,LTA!F$103:AJ$103)</f>
        <v>115.64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673.14</v>
      </c>
      <c r="Z51" s="75">
        <f>IEX!N51</f>
        <v>0</v>
      </c>
      <c r="AA51" s="117">
        <f>STOA!H51</f>
        <v>27.179999999999996</v>
      </c>
      <c r="AB51" s="117">
        <f>-STOA!N51</f>
        <v>-443.41</v>
      </c>
      <c r="AC51">
        <f t="shared" si="0"/>
        <v>23.489323662431524</v>
      </c>
      <c r="AD51">
        <f t="shared" si="1"/>
        <v>1722.8533010489057</v>
      </c>
      <c r="AE51">
        <f>'IDT-1'!B51</f>
        <v>0</v>
      </c>
      <c r="AF51" s="26"/>
      <c r="AG51">
        <f t="shared" si="2"/>
        <v>1722.8533010489057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912.28701678810364</v>
      </c>
      <c r="P52" s="77">
        <v>113.96560792323403</v>
      </c>
      <c r="Q52" s="77">
        <v>37.989999999999995</v>
      </c>
      <c r="R52" s="80">
        <v>37.999999999999993</v>
      </c>
      <c r="S52" s="80">
        <v>0</v>
      </c>
      <c r="T52" s="78">
        <f>SUMPRODUCT(LTA!F52:AJ52,LTA!F$101:AJ$101,LTA!F$103:AJ$103)</f>
        <v>287.77</v>
      </c>
      <c r="U52" s="78">
        <f>SUMPRODUCT(LTA!F52:AJ52,LTA!F$102:AJ$102,LTA!F$103:AJ$103)</f>
        <v>116.55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637.66999999999996</v>
      </c>
      <c r="Z52" s="75">
        <f>IEX!N52</f>
        <v>0</v>
      </c>
      <c r="AA52" s="117">
        <f>STOA!H52</f>
        <v>27.179999999999996</v>
      </c>
      <c r="AB52" s="117">
        <f>-STOA!N52</f>
        <v>-443.41</v>
      </c>
      <c r="AC52">
        <f t="shared" si="0"/>
        <v>23.190721622076396</v>
      </c>
      <c r="AD52">
        <f t="shared" si="1"/>
        <v>1721.3619030892607</v>
      </c>
      <c r="AE52">
        <f>'IDT-1'!B52</f>
        <v>0</v>
      </c>
      <c r="AF52" s="26"/>
      <c r="AG52">
        <f t="shared" si="2"/>
        <v>1721.3619030892607</v>
      </c>
      <c r="AI52" s="75">
        <f>PXIL!H52</f>
        <v>0</v>
      </c>
      <c r="AJ52" s="75">
        <f>PXIL!N52</f>
        <v>0</v>
      </c>
      <c r="AK52" s="75">
        <f>RTM_IEX!H52</f>
        <v>16.55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912.28701678810364</v>
      </c>
      <c r="P53" s="77">
        <v>113.96560792323403</v>
      </c>
      <c r="Q53" s="77">
        <v>37.989999999999995</v>
      </c>
      <c r="R53" s="80">
        <v>37.999999999999993</v>
      </c>
      <c r="S53" s="80">
        <v>0</v>
      </c>
      <c r="T53" s="78">
        <f>SUMPRODUCT(LTA!F53:AJ53,LTA!F$101:AJ$101,LTA!F$103:AJ$103)</f>
        <v>287.86</v>
      </c>
      <c r="U53" s="78">
        <f>SUMPRODUCT(LTA!F53:AJ53,LTA!F$102:AJ$102,LTA!F$103:AJ$103)</f>
        <v>120.23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613.70000000000005</v>
      </c>
      <c r="Z53" s="75">
        <f>IEX!N53</f>
        <v>0</v>
      </c>
      <c r="AA53" s="117">
        <f>STOA!H53</f>
        <v>27.179999999999996</v>
      </c>
      <c r="AB53" s="117">
        <f>-STOA!N53</f>
        <v>-443.41</v>
      </c>
      <c r="AC53">
        <f t="shared" si="0"/>
        <v>23.204889622076404</v>
      </c>
      <c r="AD53">
        <f t="shared" si="1"/>
        <v>1722.9577350892612</v>
      </c>
      <c r="AE53">
        <f>'IDT-1'!B53</f>
        <v>0</v>
      </c>
      <c r="AF53" s="26"/>
      <c r="AG53">
        <f t="shared" si="2"/>
        <v>1722.9577350892612</v>
      </c>
      <c r="AI53" s="75">
        <f>PXIL!H53</f>
        <v>0</v>
      </c>
      <c r="AJ53" s="75">
        <f>PXIL!N53</f>
        <v>0</v>
      </c>
      <c r="AK53" s="75">
        <f>RTM_IEX!H53</f>
        <v>38.36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913.63574596650369</v>
      </c>
      <c r="P54" s="77">
        <v>113.96560792323403</v>
      </c>
      <c r="Q54" s="77">
        <v>37.989999999999995</v>
      </c>
      <c r="R54" s="80">
        <v>37.999999999999993</v>
      </c>
      <c r="S54" s="80">
        <v>0</v>
      </c>
      <c r="T54" s="78">
        <f>SUMPRODUCT(LTA!F54:AJ54,LTA!F$101:AJ$101,LTA!F$103:AJ$103)</f>
        <v>288.82</v>
      </c>
      <c r="U54" s="78">
        <f>SUMPRODUCT(LTA!F54:AJ54,LTA!F$102:AJ$102,LTA!F$103:AJ$103)</f>
        <v>121.35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568.63</v>
      </c>
      <c r="Z54" s="75">
        <f>IEX!N54</f>
        <v>0</v>
      </c>
      <c r="AA54" s="117">
        <f>STOA!H54</f>
        <v>27.179999999999996</v>
      </c>
      <c r="AB54" s="117">
        <f>-STOA!N54</f>
        <v>-443.41</v>
      </c>
      <c r="AC54">
        <f t="shared" si="0"/>
        <v>22.792862438846317</v>
      </c>
      <c r="AD54">
        <f t="shared" si="1"/>
        <v>1676.5484914508913</v>
      </c>
      <c r="AE54">
        <f>'IDT-1'!B54</f>
        <v>0</v>
      </c>
      <c r="AF54" s="26"/>
      <c r="AG54">
        <f t="shared" si="2"/>
        <v>1676.5484914508913</v>
      </c>
      <c r="AI54" s="75">
        <f>PXIL!H54</f>
        <v>0</v>
      </c>
      <c r="AJ54" s="75">
        <f>PXIL!N54</f>
        <v>0</v>
      </c>
      <c r="AK54" s="75">
        <f>RTM_IEX!H54</f>
        <v>33.18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908.2836500498388</v>
      </c>
      <c r="P55" s="77">
        <v>113.96560792323403</v>
      </c>
      <c r="Q55" s="77">
        <v>37.989999999999995</v>
      </c>
      <c r="R55" s="80">
        <v>37.999999999999993</v>
      </c>
      <c r="S55" s="80">
        <v>0</v>
      </c>
      <c r="T55" s="78">
        <f>SUMPRODUCT(LTA!F55:AJ55,LTA!F$101:AJ$101,LTA!F$103:AJ$103)</f>
        <v>290.36</v>
      </c>
      <c r="U55" s="78">
        <f>SUMPRODUCT(LTA!F55:AJ55,LTA!F$102:AJ$102,LTA!F$103:AJ$103)</f>
        <v>123.05000000000001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508.21</v>
      </c>
      <c r="Z55" s="75">
        <f>IEX!N55</f>
        <v>0</v>
      </c>
      <c r="AA55" s="117">
        <f>STOA!H55</f>
        <v>27.179999999999996</v>
      </c>
      <c r="AB55" s="117">
        <f>-STOA!N55</f>
        <v>-443.41</v>
      </c>
      <c r="AC55">
        <f t="shared" si="0"/>
        <v>22.121766293407592</v>
      </c>
      <c r="AD55">
        <f t="shared" si="1"/>
        <v>1562.2274916796653</v>
      </c>
      <c r="AE55">
        <f>'IDT-1'!B55</f>
        <v>0</v>
      </c>
      <c r="AF55" s="26"/>
      <c r="AG55">
        <f t="shared" si="2"/>
        <v>1562.2274916796653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-19.28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905.67918572608346</v>
      </c>
      <c r="P56" s="77">
        <v>113.96560792323403</v>
      </c>
      <c r="Q56" s="77">
        <v>37.989999999999995</v>
      </c>
      <c r="R56" s="80">
        <v>37.999999999999993</v>
      </c>
      <c r="S56" s="80">
        <v>0</v>
      </c>
      <c r="T56" s="78">
        <f>SUMPRODUCT(LTA!F56:AJ56,LTA!F$101:AJ$101,LTA!F$103:AJ$103)</f>
        <v>296.3</v>
      </c>
      <c r="U56" s="78">
        <f>SUMPRODUCT(LTA!F56:AJ56,LTA!F$102:AJ$102,LTA!F$103:AJ$103)</f>
        <v>126.28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464.1</v>
      </c>
      <c r="Z56" s="75">
        <f>IEX!N56</f>
        <v>0</v>
      </c>
      <c r="AA56" s="117">
        <f>STOA!H56</f>
        <v>27.179999999999996</v>
      </c>
      <c r="AB56" s="117">
        <f>-STOA!N56</f>
        <v>-443.41</v>
      </c>
      <c r="AC56">
        <f t="shared" si="0"/>
        <v>21.796613102596641</v>
      </c>
      <c r="AD56">
        <f t="shared" si="1"/>
        <v>1524.4181805467208</v>
      </c>
      <c r="AE56">
        <f>'IDT-1'!B56</f>
        <v>0</v>
      </c>
      <c r="AF56" s="26"/>
      <c r="AG56">
        <f t="shared" si="2"/>
        <v>1524.4181805467208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-19.87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911.89229142104909</v>
      </c>
      <c r="P57" s="77">
        <v>113.96560792323403</v>
      </c>
      <c r="Q57" s="77">
        <v>37.989999999999995</v>
      </c>
      <c r="R57" s="80">
        <v>37.999999999999993</v>
      </c>
      <c r="S57" s="80">
        <v>0</v>
      </c>
      <c r="T57" s="78">
        <f>SUMPRODUCT(LTA!F57:AJ57,LTA!F$101:AJ$101,LTA!F$103:AJ$103)</f>
        <v>296.57000000000005</v>
      </c>
      <c r="U57" s="78">
        <f>SUMPRODUCT(LTA!F57:AJ57,LTA!F$102:AJ$102,LTA!F$103:AJ$103)</f>
        <v>127.29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439.17</v>
      </c>
      <c r="Z57" s="75">
        <f>IEX!N57</f>
        <v>0</v>
      </c>
      <c r="AA57" s="117">
        <f>STOA!H57</f>
        <v>27.179999999999996</v>
      </c>
      <c r="AB57" s="117">
        <f>-STOA!N57</f>
        <v>-443.41</v>
      </c>
      <c r="AC57">
        <f t="shared" si="0"/>
        <v>21.955057052567067</v>
      </c>
      <c r="AD57">
        <f t="shared" si="1"/>
        <v>1471.6928422917163</v>
      </c>
      <c r="AE57">
        <f>'IDT-1'!B57</f>
        <v>0</v>
      </c>
      <c r="AF57" s="26"/>
      <c r="AG57">
        <f t="shared" si="2"/>
        <v>1471.6928422917163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912.16903023778787</v>
      </c>
      <c r="P58" s="77">
        <v>113.96560792323403</v>
      </c>
      <c r="Q58" s="77">
        <v>37.989999999999995</v>
      </c>
      <c r="R58" s="80">
        <v>37.999999999999993</v>
      </c>
      <c r="S58" s="80">
        <v>0</v>
      </c>
      <c r="T58" s="78">
        <f>SUMPRODUCT(LTA!F58:AJ58,LTA!F$101:AJ$101,LTA!F$103:AJ$103)</f>
        <v>278.07</v>
      </c>
      <c r="U58" s="78">
        <f>SUMPRODUCT(LTA!F58:AJ58,LTA!F$102:AJ$102,LTA!F$103:AJ$103)</f>
        <v>128.41999999999999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424.79</v>
      </c>
      <c r="Z58" s="75">
        <f>IEX!N58</f>
        <v>0</v>
      </c>
      <c r="AA58" s="117">
        <f>STOA!H58</f>
        <v>27.179999999999996</v>
      </c>
      <c r="AB58" s="117">
        <f>-STOA!N58</f>
        <v>-443.41</v>
      </c>
      <c r="AC58">
        <f t="shared" si="0"/>
        <v>21.500263459884792</v>
      </c>
      <c r="AD58">
        <f t="shared" si="1"/>
        <v>1460.7043747011371</v>
      </c>
      <c r="AE58">
        <f>'IDT-1'!B58</f>
        <v>0</v>
      </c>
      <c r="AF58" s="26"/>
      <c r="AG58">
        <f t="shared" si="2"/>
        <v>1460.7043747011371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-34.97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904.37141227170264</v>
      </c>
      <c r="P59" s="77">
        <v>113.96560792323403</v>
      </c>
      <c r="Q59" s="77">
        <v>37.989999999999995</v>
      </c>
      <c r="R59" s="80">
        <v>37.999999999999993</v>
      </c>
      <c r="S59" s="80">
        <v>0</v>
      </c>
      <c r="T59" s="78">
        <f>SUMPRODUCT(LTA!F59:AJ59,LTA!F$101:AJ$101,LTA!F$103:AJ$103)</f>
        <v>273.89999999999998</v>
      </c>
      <c r="U59" s="78">
        <f>SUMPRODUCT(LTA!F59:AJ59,LTA!F$102:AJ$102,LTA!F$103:AJ$103)</f>
        <v>128.10999999999999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396.02</v>
      </c>
      <c r="Z59" s="75">
        <f>IEX!N59</f>
        <v>0</v>
      </c>
      <c r="AA59" s="117">
        <f>STOA!H59</f>
        <v>27.179999999999996</v>
      </c>
      <c r="AB59" s="117">
        <f>-STOA!N59</f>
        <v>-443.41</v>
      </c>
      <c r="AC59">
        <f t="shared" si="0"/>
        <v>21.38576758562505</v>
      </c>
      <c r="AD59">
        <f t="shared" si="1"/>
        <v>1391.9812526093117</v>
      </c>
      <c r="AE59">
        <f>'IDT-1'!B59</f>
        <v>0</v>
      </c>
      <c r="AF59" s="26"/>
      <c r="AG59">
        <f t="shared" si="2"/>
        <v>1391.9812526093117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-62.76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904.44059697588727</v>
      </c>
      <c r="P60" s="77">
        <v>113.96560792323403</v>
      </c>
      <c r="Q60" s="77">
        <v>37.989999999999995</v>
      </c>
      <c r="R60" s="80">
        <v>37.999999999999993</v>
      </c>
      <c r="S60" s="80">
        <v>0</v>
      </c>
      <c r="T60" s="78">
        <f>SUMPRODUCT(LTA!F60:AJ60,LTA!F$101:AJ$101,LTA!F$103:AJ$103)</f>
        <v>268.51</v>
      </c>
      <c r="U60" s="78">
        <f>SUMPRODUCT(LTA!F60:AJ60,LTA!F$102:AJ$102,LTA!F$103:AJ$103)</f>
        <v>128.31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365.34</v>
      </c>
      <c r="Z60" s="75">
        <f>IEX!N60</f>
        <v>0</v>
      </c>
      <c r="AA60" s="117">
        <f>STOA!H60</f>
        <v>27.179999999999996</v>
      </c>
      <c r="AB60" s="117">
        <f>-STOA!N60</f>
        <v>-443.41</v>
      </c>
      <c r="AC60">
        <f t="shared" si="0"/>
        <v>20.726337844435918</v>
      </c>
      <c r="AD60">
        <f t="shared" si="1"/>
        <v>1395.6298670546853</v>
      </c>
      <c r="AE60">
        <f>'IDT-1'!B60</f>
        <v>0</v>
      </c>
      <c r="AF60" s="26"/>
      <c r="AG60">
        <f t="shared" si="2"/>
        <v>1395.6298670546853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-23.97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901.89383931313637</v>
      </c>
      <c r="P61" s="77">
        <v>113.96560792323403</v>
      </c>
      <c r="Q61" s="77">
        <v>37.989999999999995</v>
      </c>
      <c r="R61" s="80">
        <v>37.999999999999993</v>
      </c>
      <c r="S61" s="80">
        <v>0</v>
      </c>
      <c r="T61" s="78">
        <f>SUMPRODUCT(LTA!F61:AJ61,LTA!F$101:AJ$101,LTA!F$103:AJ$103)</f>
        <v>261.09000000000003</v>
      </c>
      <c r="U61" s="78">
        <f>SUMPRODUCT(LTA!F61:AJ61,LTA!F$102:AJ$102,LTA!F$103:AJ$103)</f>
        <v>127.99000000000001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349.99</v>
      </c>
      <c r="Z61" s="75">
        <f>IEX!N61</f>
        <v>0</v>
      </c>
      <c r="AA61" s="117">
        <f>STOA!H61</f>
        <v>27.179999999999996</v>
      </c>
      <c r="AB61" s="117">
        <f>-STOA!N61</f>
        <v>-443.41</v>
      </c>
      <c r="AC61">
        <f t="shared" si="0"/>
        <v>20.321218638504924</v>
      </c>
      <c r="AD61">
        <f t="shared" si="1"/>
        <v>1390.6182285978657</v>
      </c>
      <c r="AE61">
        <f>'IDT-1'!B61</f>
        <v>0</v>
      </c>
      <c r="AF61" s="26"/>
      <c r="AG61">
        <f t="shared" si="2"/>
        <v>1390.6182285978657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-3.75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901.59600050095162</v>
      </c>
      <c r="P62" s="77">
        <v>113.96560792323403</v>
      </c>
      <c r="Q62" s="77">
        <v>37.989999999999995</v>
      </c>
      <c r="R62" s="80">
        <v>37.999999999999993</v>
      </c>
      <c r="S62" s="80">
        <v>0</v>
      </c>
      <c r="T62" s="78">
        <f>SUMPRODUCT(LTA!F62:AJ62,LTA!F$101:AJ$101,LTA!F$103:AJ$103)</f>
        <v>250.36</v>
      </c>
      <c r="U62" s="78">
        <f>SUMPRODUCT(LTA!F62:AJ62,LTA!F$102:AJ$102,LTA!F$103:AJ$103)</f>
        <v>128.4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336.57</v>
      </c>
      <c r="Z62" s="75">
        <f>IEX!N62</f>
        <v>0</v>
      </c>
      <c r="AA62" s="117">
        <f>STOA!H62</f>
        <v>27.179999999999996</v>
      </c>
      <c r="AB62" s="117">
        <f>-STOA!N62</f>
        <v>-443.41</v>
      </c>
      <c r="AC62">
        <f t="shared" si="0"/>
        <v>20.110129563333803</v>
      </c>
      <c r="AD62">
        <f t="shared" si="1"/>
        <v>1366.7414788608517</v>
      </c>
      <c r="AE62">
        <f>'IDT-1'!B62</f>
        <v>0</v>
      </c>
      <c r="AF62" s="26"/>
      <c r="AG62">
        <f t="shared" si="2"/>
        <v>1366.7414788608517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-3.8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909.74265729018225</v>
      </c>
      <c r="P63" s="77">
        <v>113.96560792323403</v>
      </c>
      <c r="Q63" s="77">
        <v>37.989999999999995</v>
      </c>
      <c r="R63" s="80">
        <v>37.999999999999993</v>
      </c>
      <c r="S63" s="80">
        <v>0</v>
      </c>
      <c r="T63" s="78">
        <f>SUMPRODUCT(LTA!F63:AJ63,LTA!F$101:AJ$101,LTA!F$103:AJ$103)</f>
        <v>234.57</v>
      </c>
      <c r="U63" s="78">
        <f>SUMPRODUCT(LTA!F63:AJ63,LTA!F$102:AJ$102,LTA!F$103:AJ$103)</f>
        <v>128.03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339.44</v>
      </c>
      <c r="Z63" s="75">
        <f>IEX!N63</f>
        <v>0</v>
      </c>
      <c r="AA63" s="117">
        <f>STOA!H63</f>
        <v>28.139999999999993</v>
      </c>
      <c r="AB63" s="117">
        <f>-STOA!N63</f>
        <v>-443.41</v>
      </c>
      <c r="AC63">
        <f t="shared" si="0"/>
        <v>20.715115981658535</v>
      </c>
      <c r="AD63">
        <f t="shared" si="1"/>
        <v>1289.6631492317579</v>
      </c>
      <c r="AE63">
        <f>'IDT-1'!B63</f>
        <v>0</v>
      </c>
      <c r="AF63" s="26"/>
      <c r="AG63">
        <f t="shared" si="2"/>
        <v>1289.6631492317579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-76.09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909.53510317762812</v>
      </c>
      <c r="P64" s="77">
        <v>113.96560792323403</v>
      </c>
      <c r="Q64" s="77">
        <v>37.989999999999995</v>
      </c>
      <c r="R64" s="80">
        <v>37.999999999999993</v>
      </c>
      <c r="S64" s="80">
        <v>0</v>
      </c>
      <c r="T64" s="78">
        <f>SUMPRODUCT(LTA!F64:AJ64,LTA!F$101:AJ$101,LTA!F$103:AJ$103)</f>
        <v>216.76</v>
      </c>
      <c r="U64" s="78">
        <f>SUMPRODUCT(LTA!F64:AJ64,LTA!F$102:AJ$102,LTA!F$103:AJ$103)</f>
        <v>128.5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344.24</v>
      </c>
      <c r="Z64" s="75">
        <f>IEX!N64</f>
        <v>0</v>
      </c>
      <c r="AA64" s="117">
        <f>STOA!H64</f>
        <v>28.139999999999993</v>
      </c>
      <c r="AB64" s="117">
        <f>-STOA!N64</f>
        <v>-443.41</v>
      </c>
      <c r="AC64">
        <f t="shared" si="0"/>
        <v>20.438070677380889</v>
      </c>
      <c r="AD64">
        <f t="shared" si="1"/>
        <v>1295.7626404234813</v>
      </c>
      <c r="AE64">
        <f>'IDT-1'!B64</f>
        <v>0</v>
      </c>
      <c r="AF64" s="26"/>
      <c r="AG64">
        <f t="shared" si="2"/>
        <v>1295.7626404234813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-57.52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908.72134765707403</v>
      </c>
      <c r="P65" s="77">
        <v>113.96560792323403</v>
      </c>
      <c r="Q65" s="77">
        <v>37.989999999999995</v>
      </c>
      <c r="R65" s="80">
        <v>37.999999999999993</v>
      </c>
      <c r="S65" s="80">
        <v>0</v>
      </c>
      <c r="T65" s="78">
        <f>SUMPRODUCT(LTA!F65:AJ65,LTA!F$101:AJ$101,LTA!F$103:AJ$103)</f>
        <v>198.87</v>
      </c>
      <c r="U65" s="78">
        <f>SUMPRODUCT(LTA!F65:AJ65,LTA!F$102:AJ$102,LTA!F$103:AJ$103)</f>
        <v>128.54999999999998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338.49</v>
      </c>
      <c r="Z65" s="75">
        <f>IEX!N65</f>
        <v>0</v>
      </c>
      <c r="AA65" s="117">
        <f>STOA!H65</f>
        <v>28.139999999999993</v>
      </c>
      <c r="AB65" s="117">
        <f>-STOA!N65</f>
        <v>-443.41</v>
      </c>
      <c r="AC65">
        <f t="shared" si="0"/>
        <v>20.453616256725759</v>
      </c>
      <c r="AD65">
        <f t="shared" si="1"/>
        <v>1245.403339323582</v>
      </c>
      <c r="AE65">
        <f>'IDT-1'!B65</f>
        <v>0</v>
      </c>
      <c r="AF65" s="26"/>
      <c r="AG65">
        <f t="shared" si="2"/>
        <v>1245.403339323582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-83.46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905.09555928747409</v>
      </c>
      <c r="P66" s="77">
        <v>113.96560792323403</v>
      </c>
      <c r="Q66" s="77">
        <v>37.989999999999995</v>
      </c>
      <c r="R66" s="80">
        <v>37.999999999999993</v>
      </c>
      <c r="S66" s="80">
        <v>0</v>
      </c>
      <c r="T66" s="78">
        <f>SUMPRODUCT(LTA!F66:AJ66,LTA!F$101:AJ$101,LTA!F$103:AJ$103)</f>
        <v>179.63000000000002</v>
      </c>
      <c r="U66" s="78">
        <f>SUMPRODUCT(LTA!F66:AJ66,LTA!F$102:AJ$102,LTA!F$103:AJ$103)</f>
        <v>128.76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355.75</v>
      </c>
      <c r="Z66" s="75">
        <f>IEX!N66</f>
        <v>0</v>
      </c>
      <c r="AA66" s="117">
        <f>STOA!H66</f>
        <v>28.139999999999993</v>
      </c>
      <c r="AB66" s="117">
        <f>-STOA!N66</f>
        <v>-443.41</v>
      </c>
      <c r="AC66">
        <f t="shared" si="0"/>
        <v>20.139256805756091</v>
      </c>
      <c r="AD66">
        <f t="shared" si="1"/>
        <v>1270.3819104049521</v>
      </c>
      <c r="AE66">
        <f>'IDT-1'!B66</f>
        <v>0</v>
      </c>
      <c r="AF66" s="26"/>
      <c r="AG66">
        <f t="shared" si="2"/>
        <v>1270.3819104049521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-53.4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914.90020095311218</v>
      </c>
      <c r="P67" s="77">
        <v>113.96560792323403</v>
      </c>
      <c r="Q67" s="77">
        <v>37.989999999999995</v>
      </c>
      <c r="R67" s="80">
        <v>38</v>
      </c>
      <c r="S67" s="80">
        <v>0</v>
      </c>
      <c r="T67" s="78">
        <f>SUMPRODUCT(LTA!F67:AJ67,LTA!F$101:AJ$101,LTA!F$103:AJ$103)</f>
        <v>158.06</v>
      </c>
      <c r="U67" s="78">
        <f>SUMPRODUCT(LTA!F67:AJ67,LTA!F$102:AJ$102,LTA!F$103:AJ$103)</f>
        <v>129.26999999999998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164.93</v>
      </c>
      <c r="Z67" s="75">
        <f>IEX!N67</f>
        <v>0</v>
      </c>
      <c r="AA67" s="117">
        <f>STOA!H67</f>
        <v>127.86999999999999</v>
      </c>
      <c r="AB67" s="117">
        <f>-STOA!N67</f>
        <v>-443.41</v>
      </c>
      <c r="AC67">
        <f t="shared" si="0"/>
        <v>19.936438475658253</v>
      </c>
      <c r="AD67">
        <f t="shared" si="1"/>
        <v>1089.6393704006878</v>
      </c>
      <c r="AE67">
        <f>'IDT-1'!B67</f>
        <v>98.731999999999999</v>
      </c>
      <c r="AF67" s="26"/>
      <c r="AG67">
        <f t="shared" si="2"/>
        <v>1188.3713704006877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925.32711633215979</v>
      </c>
      <c r="P68" s="77">
        <v>113.96560792323403</v>
      </c>
      <c r="Q68" s="77">
        <v>37.989999999999995</v>
      </c>
      <c r="R68" s="80">
        <v>38</v>
      </c>
      <c r="S68" s="80">
        <v>0</v>
      </c>
      <c r="T68" s="78">
        <f>SUMPRODUCT(LTA!F68:AJ68,LTA!F$101:AJ$101,LTA!F$103:AJ$103)</f>
        <v>136.69999999999999</v>
      </c>
      <c r="U68" s="78">
        <f>SUMPRODUCT(LTA!F68:AJ68,LTA!F$102:AJ$102,LTA!F$103:AJ$103)</f>
        <v>124.98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154.38999999999999</v>
      </c>
      <c r="Z68" s="75">
        <f>IEX!N68</f>
        <v>0</v>
      </c>
      <c r="AA68" s="117">
        <f>STOA!H68</f>
        <v>127.86999999999999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19.700845203471676</v>
      </c>
      <c r="AD68">
        <f t="shared" ref="AD68:AD98" si="4">SUM(B68:AB68,AI68:AR68)-AC68</f>
        <v>1065.1118790519217</v>
      </c>
      <c r="AE68">
        <f>'IDT-1'!B68</f>
        <v>127.60599999999999</v>
      </c>
      <c r="AF68" s="26"/>
      <c r="AG68">
        <f t="shared" ref="AG68:AG98" si="5">SUM(AD68:AF68)</f>
        <v>1192.7178790519217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-131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943.56005911935983</v>
      </c>
      <c r="P69" s="77">
        <v>113.96560792323403</v>
      </c>
      <c r="Q69" s="77">
        <v>37.989999999999995</v>
      </c>
      <c r="R69" s="80">
        <v>30.44</v>
      </c>
      <c r="S69" s="80">
        <v>0</v>
      </c>
      <c r="T69" s="78">
        <f>SUMPRODUCT(LTA!F69:AJ69,LTA!F$101:AJ$101,LTA!F$103:AJ$103)</f>
        <v>114.36</v>
      </c>
      <c r="U69" s="78">
        <f>SUMPRODUCT(LTA!F69:AJ69,LTA!F$102:AJ$102,LTA!F$103:AJ$103)</f>
        <v>125.39999999999999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162.15</v>
      </c>
      <c r="Z69" s="75">
        <f>IEX!N69</f>
        <v>0</v>
      </c>
      <c r="AA69" s="117">
        <f>STOA!H69</f>
        <v>127.86999999999999</v>
      </c>
      <c r="AB69" s="117">
        <f>-STOA!N69</f>
        <v>-443.41</v>
      </c>
      <c r="AC69">
        <f t="shared" si="3"/>
        <v>19.691954334865869</v>
      </c>
      <c r="AD69">
        <f t="shared" si="4"/>
        <v>1076.1637127077279</v>
      </c>
      <c r="AE69">
        <f>'IDT-1'!B69</f>
        <v>125.407</v>
      </c>
      <c r="AF69" s="26"/>
      <c r="AG69">
        <f t="shared" si="5"/>
        <v>1201.5707127077278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-125</v>
      </c>
      <c r="AM69" s="75">
        <f>RTM_PXI!H69</f>
        <v>0</v>
      </c>
      <c r="AN69" s="75">
        <f>RTM_PXI!N69</f>
        <v>0</v>
      </c>
      <c r="AO69" s="192">
        <f>GDAM_IEX!H69</f>
        <v>8.5299999999999994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984.92010469668332</v>
      </c>
      <c r="P70" s="77">
        <v>113.96560792323403</v>
      </c>
      <c r="Q70" s="77">
        <v>37.989999999999995</v>
      </c>
      <c r="R70" s="80">
        <v>16.59</v>
      </c>
      <c r="S70" s="80">
        <v>0</v>
      </c>
      <c r="T70" s="78">
        <f>SUMPRODUCT(LTA!F70:AJ70,LTA!F$101:AJ$101,LTA!F$103:AJ$103)</f>
        <v>91.39</v>
      </c>
      <c r="U70" s="78">
        <f>SUMPRODUCT(LTA!F70:AJ70,LTA!F$102:AJ$102,LTA!F$103:AJ$103)</f>
        <v>125.41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189.86</v>
      </c>
      <c r="Z70" s="75">
        <f>IEX!N70</f>
        <v>0</v>
      </c>
      <c r="AA70" s="117">
        <f>STOA!H70</f>
        <v>127.86999999999999</v>
      </c>
      <c r="AB70" s="117">
        <f>-STOA!N70</f>
        <v>-443.41</v>
      </c>
      <c r="AC70">
        <f t="shared" si="3"/>
        <v>19.714338057980214</v>
      </c>
      <c r="AD70">
        <f t="shared" si="4"/>
        <v>1120.871374561937</v>
      </c>
      <c r="AE70">
        <f>'IDT-1'!B70</f>
        <v>110.256</v>
      </c>
      <c r="AF70" s="26"/>
      <c r="AG70">
        <f t="shared" si="5"/>
        <v>1231.1273745619371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1042.0386756408429</v>
      </c>
      <c r="P71" s="77">
        <v>113.96560792323403</v>
      </c>
      <c r="Q71" s="77">
        <v>37.989999999999995</v>
      </c>
      <c r="R71" s="80">
        <v>6.3044334975369445</v>
      </c>
      <c r="S71" s="80">
        <v>0</v>
      </c>
      <c r="T71" s="78">
        <f>SUMPRODUCT(LTA!F71:AJ71,LTA!F$101:AJ$101,LTA!F$103:AJ$103)</f>
        <v>64.78</v>
      </c>
      <c r="U71" s="78">
        <f>SUMPRODUCT(LTA!F71:AJ71,LTA!F$102:AJ$102,LTA!F$103:AJ$103)</f>
        <v>125.83999999999999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94.93</v>
      </c>
      <c r="Z71" s="75">
        <f>IEX!N71</f>
        <v>0</v>
      </c>
      <c r="AA71" s="117">
        <f>STOA!H71</f>
        <v>169.10000000000002</v>
      </c>
      <c r="AB71" s="117">
        <f>-STOA!N71</f>
        <v>-443.41</v>
      </c>
      <c r="AC71">
        <f t="shared" si="3"/>
        <v>19.396357426849228</v>
      </c>
      <c r="AD71">
        <f t="shared" si="4"/>
        <v>1091.2023596347647</v>
      </c>
      <c r="AE71">
        <f>'IDT-1'!B71</f>
        <v>184.17400000000001</v>
      </c>
      <c r="AF71" s="26"/>
      <c r="AG71">
        <f t="shared" si="5"/>
        <v>1275.3763596347646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-100.94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1086.3931418320265</v>
      </c>
      <c r="P72" s="77">
        <v>113.96560792323403</v>
      </c>
      <c r="Q72" s="77">
        <v>37.989999999999995</v>
      </c>
      <c r="R72" s="80">
        <v>1.36</v>
      </c>
      <c r="S72" s="80">
        <v>0</v>
      </c>
      <c r="T72" s="78">
        <f>SUMPRODUCT(LTA!F72:AJ72,LTA!F$101:AJ$101,LTA!F$103:AJ$103)</f>
        <v>40.68</v>
      </c>
      <c r="U72" s="78">
        <f>SUMPRODUCT(LTA!F72:AJ72,LTA!F$102:AJ$102,LTA!F$103:AJ$103)</f>
        <v>125.56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87.26</v>
      </c>
      <c r="Z72" s="75">
        <f>IEX!N72</f>
        <v>0</v>
      </c>
      <c r="AA72" s="117">
        <f>STOA!H72</f>
        <v>169.10000000000002</v>
      </c>
      <c r="AB72" s="117">
        <f>-STOA!N72</f>
        <v>-443.41</v>
      </c>
      <c r="AC72">
        <f t="shared" si="3"/>
        <v>19.219729427224827</v>
      </c>
      <c r="AD72">
        <f t="shared" si="4"/>
        <v>1125.9290203280357</v>
      </c>
      <c r="AE72">
        <f>'IDT-1'!B72</f>
        <v>205.22499999999999</v>
      </c>
      <c r="AF72" s="26"/>
      <c r="AG72">
        <f t="shared" si="5"/>
        <v>1331.1540203280356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-73.75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1124.7849545709937</v>
      </c>
      <c r="P73" s="77">
        <v>113.96560792323403</v>
      </c>
      <c r="Q73" s="77">
        <v>37.989999999999995</v>
      </c>
      <c r="R73" s="80">
        <v>0</v>
      </c>
      <c r="S73" s="80">
        <v>0</v>
      </c>
      <c r="T73" s="78">
        <f>SUMPRODUCT(LTA!F73:AJ73,LTA!F$101:AJ$101,LTA!F$103:AJ$103)</f>
        <v>22.65</v>
      </c>
      <c r="U73" s="78">
        <f>SUMPRODUCT(LTA!F73:AJ73,LTA!F$102:AJ$102,LTA!F$103:AJ$103)</f>
        <v>125.3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64.239999999999995</v>
      </c>
      <c r="Z73" s="75">
        <f>IEX!N73</f>
        <v>0</v>
      </c>
      <c r="AA73" s="117">
        <f>STOA!H73</f>
        <v>169.10000000000002</v>
      </c>
      <c r="AB73" s="117">
        <f>-STOA!N73</f>
        <v>-443.41</v>
      </c>
      <c r="AC73">
        <f t="shared" si="3"/>
        <v>18.962347723153403</v>
      </c>
      <c r="AD73">
        <f t="shared" si="4"/>
        <v>1146.6582147710744</v>
      </c>
      <c r="AE73">
        <f>'IDT-1'!B73</f>
        <v>230.49100000000001</v>
      </c>
      <c r="AF73" s="26"/>
      <c r="AG73">
        <f t="shared" si="5"/>
        <v>1377.1492147710744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1124.7849545709937</v>
      </c>
      <c r="P74" s="77">
        <v>113.96560792323403</v>
      </c>
      <c r="Q74" s="77">
        <v>37.989999999999995</v>
      </c>
      <c r="R74" s="80">
        <v>0</v>
      </c>
      <c r="S74" s="80">
        <v>0</v>
      </c>
      <c r="T74" s="78">
        <f>SUMPRODUCT(LTA!F74:AJ74,LTA!F$101:AJ$101,LTA!F$103:AJ$103)</f>
        <v>11.55</v>
      </c>
      <c r="U74" s="78">
        <f>SUMPRODUCT(LTA!F74:AJ74,LTA!F$102:AJ$102,LTA!F$103:AJ$103)</f>
        <v>124.99000000000001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123.7</v>
      </c>
      <c r="Z74" s="75">
        <f>IEX!N74</f>
        <v>0</v>
      </c>
      <c r="AA74" s="117">
        <f>STOA!H74</f>
        <v>187.32</v>
      </c>
      <c r="AB74" s="117">
        <f>-STOA!N74</f>
        <v>-443.41</v>
      </c>
      <c r="AC74">
        <f t="shared" si="3"/>
        <v>19.634304998375356</v>
      </c>
      <c r="AD74">
        <f t="shared" si="4"/>
        <v>1202.2562574958522</v>
      </c>
      <c r="AE74">
        <f>'IDT-1'!B74</f>
        <v>198.12900000000002</v>
      </c>
      <c r="AF74" s="26"/>
      <c r="AG74">
        <f t="shared" si="5"/>
        <v>1400.3852574958523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1124.1202450909939</v>
      </c>
      <c r="P75" s="77">
        <v>113.96560792323403</v>
      </c>
      <c r="Q75" s="77">
        <v>37.989999999999995</v>
      </c>
      <c r="R75" s="80">
        <v>0</v>
      </c>
      <c r="S75" s="80">
        <v>0</v>
      </c>
      <c r="T75" s="78">
        <f>SUMPRODUCT(LTA!F75:AJ75,LTA!F$101:AJ$101,LTA!F$103:AJ$103)</f>
        <v>2.0499999999999998</v>
      </c>
      <c r="U75" s="78">
        <f>SUMPRODUCT(LTA!F75:AJ75,LTA!F$102:AJ$102,LTA!F$103:AJ$103)</f>
        <v>124.78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187.32</v>
      </c>
      <c r="AB75" s="117">
        <f>-STOA!N75</f>
        <v>-194.7</v>
      </c>
      <c r="AC75">
        <f t="shared" si="3"/>
        <v>16.752421727671294</v>
      </c>
      <c r="AD75">
        <f t="shared" si="4"/>
        <v>1262.7734312865564</v>
      </c>
      <c r="AE75">
        <f>'IDT-1'!B75</f>
        <v>135</v>
      </c>
      <c r="AF75" s="26"/>
      <c r="AG75">
        <f t="shared" si="5"/>
        <v>1397.7734312865564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1115.1874428133938</v>
      </c>
      <c r="P76" s="77">
        <v>113.96560792323403</v>
      </c>
      <c r="Q76" s="77">
        <v>37.989999999999995</v>
      </c>
      <c r="R76" s="80">
        <v>0</v>
      </c>
      <c r="S76" s="80">
        <v>0</v>
      </c>
      <c r="T76" s="78">
        <f>SUMPRODUCT(LTA!F76:AJ76,LTA!F$101:AJ$101,LTA!F$103:AJ$103)</f>
        <v>0.54</v>
      </c>
      <c r="U76" s="78">
        <f>SUMPRODUCT(LTA!F76:AJ76,LTA!F$102:AJ$102,LTA!F$103:AJ$103)</f>
        <v>119.97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51.78</v>
      </c>
      <c r="Z76" s="75">
        <f>IEX!N76</f>
        <v>0</v>
      </c>
      <c r="AA76" s="117">
        <f>STOA!H76</f>
        <v>187.32</v>
      </c>
      <c r="AB76" s="117">
        <f>-STOA!N76</f>
        <v>-194.7</v>
      </c>
      <c r="AC76">
        <f t="shared" si="3"/>
        <v>17.136007960283777</v>
      </c>
      <c r="AD76">
        <f t="shared" si="4"/>
        <v>1291.917042776344</v>
      </c>
      <c r="AE76">
        <f>'IDT-1'!B76</f>
        <v>105.437</v>
      </c>
      <c r="AF76" s="26"/>
      <c r="AG76">
        <f t="shared" si="5"/>
        <v>1397.3540427763439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-123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1112.7648845677938</v>
      </c>
      <c r="P77" s="77">
        <v>113.96560792323403</v>
      </c>
      <c r="Q77" s="77">
        <v>37.989999999999995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119.9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64.25</v>
      </c>
      <c r="Z77" s="75">
        <f>IEX!N77</f>
        <v>0</v>
      </c>
      <c r="AA77" s="117">
        <f>STOA!H77</f>
        <v>187.32</v>
      </c>
      <c r="AB77" s="117">
        <f>-STOA!N77</f>
        <v>-194.7</v>
      </c>
      <c r="AC77">
        <f t="shared" si="3"/>
        <v>16.731376434001756</v>
      </c>
      <c r="AD77">
        <f t="shared" si="4"/>
        <v>1356.8291160570261</v>
      </c>
      <c r="AE77">
        <f>'IDT-1'!B77</f>
        <v>103.697</v>
      </c>
      <c r="AF77" s="26"/>
      <c r="AG77">
        <f t="shared" si="5"/>
        <v>1460.5261160570262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1106.8212107317936</v>
      </c>
      <c r="P78" s="77">
        <v>113.96560792323403</v>
      </c>
      <c r="Q78" s="77">
        <v>37.989999999999995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119.69999999999999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47.95</v>
      </c>
      <c r="Z78" s="75">
        <f>IEX!N78</f>
        <v>0</v>
      </c>
      <c r="AA78" s="117">
        <f>STOA!H78</f>
        <v>187.32</v>
      </c>
      <c r="AB78" s="117">
        <f>-STOA!N78</f>
        <v>-194.7</v>
      </c>
      <c r="AC78">
        <f t="shared" si="3"/>
        <v>16.666428017077884</v>
      </c>
      <c r="AD78">
        <f t="shared" si="4"/>
        <v>1319.3803906379499</v>
      </c>
      <c r="AE78">
        <f>'IDT-1'!B78</f>
        <v>118.001</v>
      </c>
      <c r="AF78" s="26"/>
      <c r="AG78">
        <f t="shared" si="5"/>
        <v>1437.3813906379498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1055.2756658450185</v>
      </c>
      <c r="P79" s="77">
        <v>113.96560792323403</v>
      </c>
      <c r="Q79" s="77">
        <v>37.989999999999995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119.91000000000001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80.540000000000006</v>
      </c>
      <c r="Z79" s="75">
        <f>IEX!N79</f>
        <v>0</v>
      </c>
      <c r="AA79" s="117">
        <f>STOA!H79</f>
        <v>168.91</v>
      </c>
      <c r="AB79" s="117">
        <f>-STOA!N79</f>
        <v>-153.12</v>
      </c>
      <c r="AC79">
        <f t="shared" si="3"/>
        <v>15.46425341093625</v>
      </c>
      <c r="AD79">
        <f t="shared" si="4"/>
        <v>1382.0070203573164</v>
      </c>
      <c r="AE79">
        <f>'IDT-1'!B79</f>
        <v>97.637</v>
      </c>
      <c r="AF79" s="26"/>
      <c r="AG79">
        <f t="shared" si="5"/>
        <v>1479.6440203573163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1033.297026503541</v>
      </c>
      <c r="P80" s="77">
        <v>113.96560792323403</v>
      </c>
      <c r="Q80" s="77">
        <v>37.989999999999995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120.12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102.6</v>
      </c>
      <c r="Z80" s="75">
        <f>IEX!N80</f>
        <v>0</v>
      </c>
      <c r="AA80" s="117">
        <f>STOA!H80</f>
        <v>168.91</v>
      </c>
      <c r="AB80" s="117">
        <f>-STOA!N80</f>
        <v>-153.12</v>
      </c>
      <c r="AC80">
        <f t="shared" si="3"/>
        <v>15.795308103052474</v>
      </c>
      <c r="AD80">
        <f t="shared" si="4"/>
        <v>1344.9673263237225</v>
      </c>
      <c r="AE80">
        <f>'IDT-1'!B80</f>
        <v>101.96899999999999</v>
      </c>
      <c r="AF80" s="26"/>
      <c r="AG80">
        <f t="shared" si="5"/>
        <v>1446.9363263237226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1023.5414243107408</v>
      </c>
      <c r="P81" s="77">
        <v>113.96560792323403</v>
      </c>
      <c r="Q81" s="77">
        <v>37.989999999999995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119.86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93.01</v>
      </c>
      <c r="Z81" s="75">
        <f>IEX!N81</f>
        <v>0</v>
      </c>
      <c r="AA81" s="117">
        <f>STOA!H81</f>
        <v>168.91</v>
      </c>
      <c r="AB81" s="117">
        <f>-STOA!N81</f>
        <v>-153.12</v>
      </c>
      <c r="AC81">
        <f t="shared" si="3"/>
        <v>15.658291313844613</v>
      </c>
      <c r="AD81">
        <f t="shared" si="4"/>
        <v>1321.4987409201303</v>
      </c>
      <c r="AE81">
        <f>'IDT-1'!B81</f>
        <v>128.47499999999999</v>
      </c>
      <c r="AF81" s="26"/>
      <c r="AG81">
        <f t="shared" si="5"/>
        <v>1449.9737409201302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1008.2005288939408</v>
      </c>
      <c r="P82" s="77">
        <v>113.96560792323403</v>
      </c>
      <c r="Q82" s="77">
        <v>37.989999999999995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110.08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86.3</v>
      </c>
      <c r="Z82" s="75">
        <f>IEX!N82</f>
        <v>0</v>
      </c>
      <c r="AA82" s="117">
        <f>STOA!H82</f>
        <v>168.91</v>
      </c>
      <c r="AB82" s="117">
        <f>-STOA!N82</f>
        <v>-153.12</v>
      </c>
      <c r="AC82">
        <f t="shared" si="3"/>
        <v>15.733304535064587</v>
      </c>
      <c r="AD82">
        <f t="shared" si="4"/>
        <v>1249.5928322821101</v>
      </c>
      <c r="AE82">
        <f>'IDT-1'!B82</f>
        <v>141.124</v>
      </c>
      <c r="AF82" s="26"/>
      <c r="AG82">
        <f t="shared" si="5"/>
        <v>1390.7168322821101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968.62865452834092</v>
      </c>
      <c r="P83" s="77">
        <v>113.96560792323403</v>
      </c>
      <c r="Q83" s="77">
        <v>37.989999999999995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110.25999999999999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115.07</v>
      </c>
      <c r="Z83" s="75">
        <f>IEX!N83</f>
        <v>0</v>
      </c>
      <c r="AA83" s="117">
        <f>STOA!H83</f>
        <v>155.39000000000001</v>
      </c>
      <c r="AB83" s="117">
        <f>-STOA!N83</f>
        <v>-153.12</v>
      </c>
      <c r="AC83">
        <f t="shared" si="3"/>
        <v>15.574124805780478</v>
      </c>
      <c r="AD83">
        <f t="shared" si="4"/>
        <v>1219.6101376457943</v>
      </c>
      <c r="AE83">
        <f>'IDT-1'!B83</f>
        <v>128.11199999999999</v>
      </c>
      <c r="AF83" s="26"/>
      <c r="AG83">
        <f t="shared" si="5"/>
        <v>1347.7221376457944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965.51467461354105</v>
      </c>
      <c r="P84" s="77">
        <v>113.96560792323403</v>
      </c>
      <c r="Q84" s="77">
        <v>37.989999999999995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110.6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88.21</v>
      </c>
      <c r="Z84" s="75">
        <f>IEX!N84</f>
        <v>0</v>
      </c>
      <c r="AA84" s="117">
        <f>STOA!H84</f>
        <v>155.39000000000001</v>
      </c>
      <c r="AB84" s="117">
        <f>-STOA!N84</f>
        <v>-153.12</v>
      </c>
      <c r="AC84">
        <f t="shared" si="3"/>
        <v>15.144661359608529</v>
      </c>
      <c r="AD84">
        <f t="shared" si="4"/>
        <v>1209.4056211771667</v>
      </c>
      <c r="AE84">
        <f>'IDT-1'!B84</f>
        <v>153.15299999999999</v>
      </c>
      <c r="AF84" s="26"/>
      <c r="AG84">
        <f t="shared" si="5"/>
        <v>1362.5586211771667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954.65540438434095</v>
      </c>
      <c r="P85" s="77">
        <v>113.96560792323403</v>
      </c>
      <c r="Q85" s="77">
        <v>37.989999999999995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109.96000000000001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46.02</v>
      </c>
      <c r="Z85" s="75">
        <f>IEX!N85</f>
        <v>0</v>
      </c>
      <c r="AA85" s="117">
        <f>STOA!H85</f>
        <v>155.39000000000001</v>
      </c>
      <c r="AB85" s="117">
        <f>-STOA!N85</f>
        <v>-153.12</v>
      </c>
      <c r="AC85">
        <f t="shared" si="3"/>
        <v>14.894148969646452</v>
      </c>
      <c r="AD85">
        <f t="shared" si="4"/>
        <v>1130.9668633379285</v>
      </c>
      <c r="AE85">
        <f>'IDT-1'!B85</f>
        <v>181.97300000000001</v>
      </c>
      <c r="AF85" s="26"/>
      <c r="AG85">
        <f t="shared" si="5"/>
        <v>1312.9398633379285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907.46815116545838</v>
      </c>
      <c r="P86" s="77">
        <v>113.96560792323403</v>
      </c>
      <c r="Q86" s="77">
        <v>37.989999999999995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110.85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46.98</v>
      </c>
      <c r="Z86" s="75">
        <f>IEX!N86</f>
        <v>0</v>
      </c>
      <c r="AA86" s="117">
        <f>STOA!H86</f>
        <v>155.39000000000001</v>
      </c>
      <c r="AB86" s="117">
        <f>-STOA!N86</f>
        <v>-153.12</v>
      </c>
      <c r="AC86">
        <f t="shared" si="3"/>
        <v>13.678393409278314</v>
      </c>
      <c r="AD86">
        <f t="shared" si="4"/>
        <v>1178.845365679414</v>
      </c>
      <c r="AE86">
        <f>'IDT-1'!B86</f>
        <v>188.524</v>
      </c>
      <c r="AF86" s="26"/>
      <c r="AG86">
        <f t="shared" si="5"/>
        <v>1367.3693656794139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875.95588422544574</v>
      </c>
      <c r="P87" s="77">
        <v>113.96560792323403</v>
      </c>
      <c r="Q87" s="77">
        <v>37.989999999999995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109.67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294.38</v>
      </c>
      <c r="Z87" s="75">
        <f>IEX!N87</f>
        <v>0</v>
      </c>
      <c r="AA87" s="117">
        <f>STOA!H87</f>
        <v>48.280000000000008</v>
      </c>
      <c r="AB87" s="117">
        <f>-STOA!N87</f>
        <v>-153.12</v>
      </c>
      <c r="AC87">
        <f t="shared" si="3"/>
        <v>15.184575494104511</v>
      </c>
      <c r="AD87">
        <f t="shared" si="4"/>
        <v>1221.9369166545753</v>
      </c>
      <c r="AE87">
        <f>'IDT-1'!B87</f>
        <v>24.931000000000001</v>
      </c>
      <c r="AF87" s="26"/>
      <c r="AG87">
        <f t="shared" si="5"/>
        <v>1246.8679166545753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883.11029594952822</v>
      </c>
      <c r="P88" s="77">
        <v>113.96560792323403</v>
      </c>
      <c r="Q88" s="77">
        <v>37.989999999999995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109.62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265.62</v>
      </c>
      <c r="Z88" s="75">
        <f>IEX!N88</f>
        <v>0</v>
      </c>
      <c r="AA88" s="117">
        <f>STOA!H88</f>
        <v>48.280000000000008</v>
      </c>
      <c r="AB88" s="117">
        <f>-STOA!N88</f>
        <v>-153.12</v>
      </c>
      <c r="AC88">
        <f t="shared" si="3"/>
        <v>14.843078149399112</v>
      </c>
      <c r="AD88">
        <f t="shared" si="4"/>
        <v>1217.6228257233627</v>
      </c>
      <c r="AE88">
        <f>'IDT-1'!B88</f>
        <v>41.225999999999999</v>
      </c>
      <c r="AF88" s="26"/>
      <c r="AG88">
        <f t="shared" si="5"/>
        <v>1258.8488257233626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898.0572012972109</v>
      </c>
      <c r="P89" s="77">
        <v>113.96560792323403</v>
      </c>
      <c r="Q89" s="77">
        <v>37.989999999999995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110.07000000000001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233.01</v>
      </c>
      <c r="Z89" s="75">
        <f>IEX!N89</f>
        <v>0</v>
      </c>
      <c r="AA89" s="117">
        <f>STOA!H89</f>
        <v>48.280000000000008</v>
      </c>
      <c r="AB89" s="117">
        <f>-STOA!N89</f>
        <v>-153.12</v>
      </c>
      <c r="AC89">
        <f t="shared" si="3"/>
        <v>14.869165466902627</v>
      </c>
      <c r="AD89">
        <f t="shared" si="4"/>
        <v>1180.3836437535422</v>
      </c>
      <c r="AE89">
        <f>'IDT-1'!B89</f>
        <v>46.841000000000001</v>
      </c>
      <c r="AF89" s="26"/>
      <c r="AG89">
        <f t="shared" si="5"/>
        <v>1227.2246437535421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868.45280792201083</v>
      </c>
      <c r="P90" s="77">
        <v>113.96560792323403</v>
      </c>
      <c r="Q90" s="77">
        <v>37.989999999999995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110.27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224.38</v>
      </c>
      <c r="Z90" s="75">
        <f>IEX!N90</f>
        <v>0</v>
      </c>
      <c r="AA90" s="117">
        <f>STOA!H90</f>
        <v>28.139999999999997</v>
      </c>
      <c r="AB90" s="117">
        <f>-STOA!N90</f>
        <v>-153.12</v>
      </c>
      <c r="AC90">
        <f t="shared" si="3"/>
        <v>13.948836939179882</v>
      </c>
      <c r="AD90">
        <f t="shared" si="4"/>
        <v>1169.1295789060648</v>
      </c>
      <c r="AE90">
        <f>'IDT-1'!B90</f>
        <v>35.180999999999997</v>
      </c>
      <c r="AF90" s="26"/>
      <c r="AG90">
        <f t="shared" si="5"/>
        <v>1204.3105789060648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834.13172178165382</v>
      </c>
      <c r="P91" s="77">
        <v>113.96560792323403</v>
      </c>
      <c r="Q91" s="77">
        <v>37.99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110.05999999999999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152.46</v>
      </c>
      <c r="Z91" s="75">
        <f>IEX!N91</f>
        <v>0</v>
      </c>
      <c r="AA91" s="117">
        <f>STOA!H91</f>
        <v>28.139999999999997</v>
      </c>
      <c r="AB91" s="117">
        <f>-STOA!N91</f>
        <v>-153.12</v>
      </c>
      <c r="AC91">
        <f t="shared" si="3"/>
        <v>13.242898696721822</v>
      </c>
      <c r="AD91">
        <f t="shared" si="4"/>
        <v>1037.3844310081661</v>
      </c>
      <c r="AE91">
        <f>'IDT-1'!B91</f>
        <v>70.230999999999995</v>
      </c>
      <c r="AF91" s="26"/>
      <c r="AG91">
        <f t="shared" si="5"/>
        <v>1107.6154310081661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845.84481946178323</v>
      </c>
      <c r="P92" s="77">
        <v>113.96560792323403</v>
      </c>
      <c r="Q92" s="77">
        <v>37.99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109.88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48.9</v>
      </c>
      <c r="Z92" s="75">
        <f>IEX!N92</f>
        <v>0</v>
      </c>
      <c r="AA92" s="117">
        <f>STOA!H92</f>
        <v>28.139999999999997</v>
      </c>
      <c r="AB92" s="117">
        <f>-STOA!N92</f>
        <v>-153.12</v>
      </c>
      <c r="AC92">
        <f t="shared" si="3"/>
        <v>12.41530570126257</v>
      </c>
      <c r="AD92">
        <f t="shared" si="4"/>
        <v>948.18512168375503</v>
      </c>
      <c r="AE92">
        <f>'IDT-1'!B92</f>
        <v>118.661</v>
      </c>
      <c r="AF92" s="26"/>
      <c r="AG92">
        <f t="shared" si="5"/>
        <v>1066.846121683755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886.8082446673269</v>
      </c>
      <c r="P93" s="77">
        <v>113.96560792323403</v>
      </c>
      <c r="Q93" s="77">
        <v>37.989999999999995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109.75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28.139999999999997</v>
      </c>
      <c r="AB93" s="117">
        <f>-STOA!N93</f>
        <v>-153.12</v>
      </c>
      <c r="AC93">
        <f t="shared" si="3"/>
        <v>12.388710480682329</v>
      </c>
      <c r="AD93">
        <f t="shared" si="4"/>
        <v>935.14514210987863</v>
      </c>
      <c r="AE93">
        <f>'IDT-1'!B93</f>
        <v>107</v>
      </c>
      <c r="AF93" s="26"/>
      <c r="AG93">
        <f t="shared" si="5"/>
        <v>1042.1451421098786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822.56946755072079</v>
      </c>
      <c r="P94" s="77">
        <v>113.96480053919709</v>
      </c>
      <c r="Q94" s="77">
        <v>37.99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110.61999999999999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28.139999999999997</v>
      </c>
      <c r="AB94" s="117">
        <f>-STOA!N94</f>
        <v>-153.12</v>
      </c>
      <c r="AC94">
        <f t="shared" si="3"/>
        <v>11.662373714154958</v>
      </c>
      <c r="AD94">
        <f t="shared" si="4"/>
        <v>891.50189437576307</v>
      </c>
      <c r="AE94">
        <f>'IDT-1'!B94</f>
        <v>49</v>
      </c>
      <c r="AF94" s="26"/>
      <c r="AG94">
        <f t="shared" si="5"/>
        <v>940.50189437576307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728.37642891739154</v>
      </c>
      <c r="P95" s="77">
        <v>113.96480053919709</v>
      </c>
      <c r="Q95" s="77">
        <v>37.99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110.51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28.139999999999997</v>
      </c>
      <c r="AB95" s="117">
        <f>-STOA!N95</f>
        <v>-153.12</v>
      </c>
      <c r="AC95">
        <f t="shared" si="3"/>
        <v>10.326453705416528</v>
      </c>
      <c r="AD95">
        <f t="shared" si="4"/>
        <v>855.53477575117211</v>
      </c>
      <c r="AE95">
        <f>'IDT-1'!B95</f>
        <v>0</v>
      </c>
      <c r="AF95" s="26"/>
      <c r="AG95">
        <f t="shared" si="5"/>
        <v>855.53477575117211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704.47371108972595</v>
      </c>
      <c r="P96" s="77">
        <v>113.96477776759529</v>
      </c>
      <c r="Q96" s="77">
        <v>37.99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110.54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28.139999999999997</v>
      </c>
      <c r="AB96" s="117">
        <f>-STOA!N96</f>
        <v>-153.12</v>
      </c>
      <c r="AC96">
        <f t="shared" si="3"/>
        <v>10.116373588142974</v>
      </c>
      <c r="AD96">
        <f t="shared" si="4"/>
        <v>831.87211526917815</v>
      </c>
      <c r="AE96">
        <f>'IDT-1'!B96</f>
        <v>0</v>
      </c>
      <c r="AF96" s="26"/>
      <c r="AG96">
        <f t="shared" si="5"/>
        <v>831.87211526917815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641.02029246366953</v>
      </c>
      <c r="P97" s="77">
        <v>113.96477776759529</v>
      </c>
      <c r="Q97" s="77">
        <v>37.99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110.16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28.139999999999997</v>
      </c>
      <c r="AB97" s="117">
        <f>-STOA!N97</f>
        <v>-153.12</v>
      </c>
      <c r="AC97">
        <f t="shared" si="3"/>
        <v>9.5546395042336769</v>
      </c>
      <c r="AD97">
        <f t="shared" si="4"/>
        <v>768.60043072703104</v>
      </c>
      <c r="AE97">
        <f>'IDT-1'!B97</f>
        <v>0</v>
      </c>
      <c r="AF97" s="26"/>
      <c r="AG97">
        <f t="shared" si="5"/>
        <v>768.60043072703104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624.49601322572539</v>
      </c>
      <c r="P98" s="77">
        <v>110.26999999999998</v>
      </c>
      <c r="Q98" s="77">
        <v>37.99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110.60000000000001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28.139999999999997</v>
      </c>
      <c r="AB98" s="117">
        <f>-STOA!N98</f>
        <v>-153.12</v>
      </c>
      <c r="AC98">
        <f t="shared" si="3"/>
        <v>9.3805838025849315</v>
      </c>
      <c r="AD98">
        <f t="shared" si="4"/>
        <v>748.99542942314042</v>
      </c>
      <c r="AE98">
        <f>'IDT-1'!B98</f>
        <v>0</v>
      </c>
      <c r="AF98" s="26"/>
      <c r="AG98">
        <f t="shared" si="5"/>
        <v>748.99542942314042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20.670190831776754</v>
      </c>
      <c r="P99" s="77">
        <f t="shared" si="6"/>
        <v>2.5390026250056819</v>
      </c>
      <c r="Q99" s="77">
        <f t="shared" si="6"/>
        <v>0.80098499999999839</v>
      </c>
      <c r="R99" s="80">
        <f t="shared" si="6"/>
        <v>0.36414750065080698</v>
      </c>
      <c r="S99" s="80">
        <f t="shared" si="6"/>
        <v>0</v>
      </c>
      <c r="T99" s="78">
        <f t="shared" si="6"/>
        <v>1.9463199999999996</v>
      </c>
      <c r="U99" s="78">
        <f t="shared" si="6"/>
        <v>2.2815149999999997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4.980812499999999</v>
      </c>
      <c r="Z99" s="75">
        <f t="shared" si="6"/>
        <v>0</v>
      </c>
      <c r="AA99" s="117">
        <f t="shared" si="6"/>
        <v>2.0087850000000009</v>
      </c>
      <c r="AB99" s="117">
        <f t="shared" si="6"/>
        <v>-7.1999399999999945</v>
      </c>
      <c r="AC99">
        <f t="shared" si="6"/>
        <v>0.38657688303558202</v>
      </c>
      <c r="AD99">
        <f t="shared" si="6"/>
        <v>27.463041574397668</v>
      </c>
      <c r="AE99">
        <f t="shared" si="6"/>
        <v>1.3760679999999998</v>
      </c>
      <c r="AG99">
        <f t="shared" si="6"/>
        <v>28.839109574397671</v>
      </c>
      <c r="AI99">
        <f t="shared" si="6"/>
        <v>0</v>
      </c>
      <c r="AJ99">
        <f t="shared" si="6"/>
        <v>0</v>
      </c>
      <c r="AK99">
        <f t="shared" si="6"/>
        <v>0.24038499999999993</v>
      </c>
      <c r="AL99">
        <f t="shared" si="6"/>
        <v>-0.804315</v>
      </c>
      <c r="AM99">
        <f t="shared" si="6"/>
        <v>0</v>
      </c>
      <c r="AN99">
        <f t="shared" si="6"/>
        <v>0</v>
      </c>
      <c r="AO99">
        <f t="shared" si="6"/>
        <v>2.1729999999999999E-2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44582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524.72230974921672</v>
      </c>
      <c r="P3" s="77">
        <v>65.900000000000006</v>
      </c>
      <c r="Q3" s="77">
        <v>9.59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92.96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-148</v>
      </c>
      <c r="AA3" s="117">
        <f>STOA!I3</f>
        <v>0.6399999999999999</v>
      </c>
      <c r="AB3" s="117">
        <f>-STOA!O3</f>
        <v>-208.22</v>
      </c>
      <c r="AC3">
        <f>SUMIF(B3:AB3,"&gt;0")*$AC$2-SUMIF(B3:AB3,"&lt;0")*($AC$2/(1-$AC$2))+SUMIF(AI3:AR3,"&gt;0")*$AC$2-SUMIF(AI3:AR3,"&lt;0")*($AC$2/(1-$AC$2))</f>
        <v>9.4456774621934301</v>
      </c>
      <c r="AD3">
        <f>SUM(B3:AB3,AI3:AR3)-AC3</f>
        <v>308.14663228702329</v>
      </c>
      <c r="AE3">
        <f>'IDT-1'!C3</f>
        <v>0</v>
      </c>
      <c r="AF3" s="26"/>
      <c r="AG3">
        <f>SUM(AD3:AF3)</f>
        <v>308.14663228702329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522.33759500890676</v>
      </c>
      <c r="P4" s="77">
        <v>65.900000000000006</v>
      </c>
      <c r="Q4" s="77">
        <v>9.59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93.259999999999991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-168</v>
      </c>
      <c r="AA4" s="117">
        <f>STOA!I4</f>
        <v>0.6399999999999999</v>
      </c>
      <c r="AB4" s="117">
        <f>-STOA!O4</f>
        <v>-208.22</v>
      </c>
      <c r="AC4">
        <f t="shared" ref="AC4:AC67" si="0">SUMIF(B4:AB4,"&gt;0")*$AC$2-SUMIF(B4:AB4,"&lt;0")*($AC$2/(1-$AC$2))+SUMIF(AI4:AR4,"&gt;0")*$AC$2-SUMIF(AI4:AR4,"&lt;0")*($AC$2/(1-$AC$2))</f>
        <v>9.6048945229226081</v>
      </c>
      <c r="AD4">
        <f t="shared" ref="AD4:AD67" si="1">SUM(B4:AB4,AI4:AR4)-AC4</f>
        <v>285.9027004859841</v>
      </c>
      <c r="AE4">
        <f>'IDT-1'!C4</f>
        <v>0</v>
      </c>
      <c r="AF4" s="26"/>
      <c r="AG4">
        <f t="shared" ref="AG4:AG67" si="2">SUM(AD4:AF4)</f>
        <v>285.9027004859841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513.91333868554477</v>
      </c>
      <c r="P5" s="77">
        <v>65.900000000000006</v>
      </c>
      <c r="Q5" s="77">
        <v>9.59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90.36999999999999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-188</v>
      </c>
      <c r="AA5" s="117">
        <f>STOA!I5</f>
        <v>0.6399999999999999</v>
      </c>
      <c r="AB5" s="117">
        <f>-STOA!O5</f>
        <v>-208.22</v>
      </c>
      <c r="AC5">
        <f t="shared" si="0"/>
        <v>9.6828916177209301</v>
      </c>
      <c r="AD5">
        <f t="shared" si="1"/>
        <v>254.5104470678238</v>
      </c>
      <c r="AE5">
        <f>'IDT-1'!C5</f>
        <v>0</v>
      </c>
      <c r="AF5" s="26"/>
      <c r="AG5">
        <f t="shared" si="2"/>
        <v>254.5104470678238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513.91288812304481</v>
      </c>
      <c r="P6" s="77">
        <v>65.900000000000006</v>
      </c>
      <c r="Q6" s="77">
        <v>9.59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91.19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-208</v>
      </c>
      <c r="AA6" s="117">
        <f>STOA!I6</f>
        <v>0.6399999999999999</v>
      </c>
      <c r="AB6" s="117">
        <f>-STOA!O6</f>
        <v>-208.22</v>
      </c>
      <c r="AC6">
        <f t="shared" si="0"/>
        <v>9.867666203214835</v>
      </c>
      <c r="AD6">
        <f t="shared" si="1"/>
        <v>235.14522191982988</v>
      </c>
      <c r="AE6">
        <f>'IDT-1'!C6</f>
        <v>0</v>
      </c>
      <c r="AF6" s="26"/>
      <c r="AG6">
        <f t="shared" si="2"/>
        <v>235.14522191982988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506.24116819592007</v>
      </c>
      <c r="P7" s="77">
        <v>65.900000000000006</v>
      </c>
      <c r="Q7" s="77">
        <v>9.59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91.429999999999993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-218</v>
      </c>
      <c r="AA7" s="117">
        <f>STOA!I7</f>
        <v>0.6399999999999999</v>
      </c>
      <c r="AB7" s="117">
        <f>-STOA!O7</f>
        <v>-208.22</v>
      </c>
      <c r="AC7">
        <f t="shared" si="0"/>
        <v>10.113001531132976</v>
      </c>
      <c r="AD7">
        <f t="shared" si="1"/>
        <v>192.46816666478705</v>
      </c>
      <c r="AE7">
        <f>'IDT-1'!C7</f>
        <v>0</v>
      </c>
      <c r="AF7" s="26"/>
      <c r="AG7">
        <f t="shared" si="2"/>
        <v>192.46816666478705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505.76548631282003</v>
      </c>
      <c r="P8" s="77">
        <v>65.900000000000006</v>
      </c>
      <c r="Q8" s="77">
        <v>9.59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91.52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-228</v>
      </c>
      <c r="AA8" s="117">
        <f>STOA!I8</f>
        <v>0.6399999999999999</v>
      </c>
      <c r="AB8" s="117">
        <f>-STOA!O8</f>
        <v>-208.22</v>
      </c>
      <c r="AC8">
        <f t="shared" si="0"/>
        <v>10.020826255339742</v>
      </c>
      <c r="AD8">
        <f t="shared" si="1"/>
        <v>202.17466005748025</v>
      </c>
      <c r="AE8">
        <f>'IDT-1'!C8</f>
        <v>0</v>
      </c>
      <c r="AF8" s="26"/>
      <c r="AG8">
        <f t="shared" si="2"/>
        <v>202.17466005748025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506.81764927035169</v>
      </c>
      <c r="P9" s="77">
        <v>65.900000000000006</v>
      </c>
      <c r="Q9" s="77">
        <v>9.59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91.429999999999993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-233</v>
      </c>
      <c r="AA9" s="117">
        <f>STOA!I9</f>
        <v>0.6399999999999999</v>
      </c>
      <c r="AB9" s="117">
        <f>-STOA!O9</f>
        <v>-208.22</v>
      </c>
      <c r="AC9">
        <f t="shared" si="0"/>
        <v>9.9782747389221154</v>
      </c>
      <c r="AD9">
        <f t="shared" si="1"/>
        <v>237.55937453142951</v>
      </c>
      <c r="AE9">
        <f>'IDT-1'!C9</f>
        <v>0</v>
      </c>
      <c r="AF9" s="26"/>
      <c r="AG9">
        <f t="shared" si="2"/>
        <v>237.55937453142951</v>
      </c>
      <c r="AI9" s="75">
        <f>PXIL!I9</f>
        <v>0</v>
      </c>
      <c r="AJ9" s="75">
        <f>PXIL!O9</f>
        <v>0</v>
      </c>
      <c r="AK9" s="75">
        <f>RTM_IEX!I9</f>
        <v>14.38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506.81719822725171</v>
      </c>
      <c r="P10" s="77">
        <v>65.900000000000006</v>
      </c>
      <c r="Q10" s="77">
        <v>9.59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91.08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-243</v>
      </c>
      <c r="AA10" s="117">
        <f>STOA!I10</f>
        <v>0.6399999999999999</v>
      </c>
      <c r="AB10" s="117">
        <f>-STOA!O10</f>
        <v>-208.22</v>
      </c>
      <c r="AC10">
        <f t="shared" si="0"/>
        <v>9.9374280449647898</v>
      </c>
      <c r="AD10">
        <f t="shared" si="1"/>
        <v>212.86977018228703</v>
      </c>
      <c r="AE10">
        <f>'IDT-1'!C10</f>
        <v>0</v>
      </c>
      <c r="AF10" s="26"/>
      <c r="AG10">
        <f t="shared" si="2"/>
        <v>212.86977018228703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500.68365117885753</v>
      </c>
      <c r="P11" s="77">
        <v>65.900000000000006</v>
      </c>
      <c r="Q11" s="77">
        <v>9.59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91.07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-248</v>
      </c>
      <c r="AA11" s="117">
        <f>STOA!I11</f>
        <v>0.6399999999999999</v>
      </c>
      <c r="AB11" s="117">
        <f>-STOA!O11</f>
        <v>-208.22</v>
      </c>
      <c r="AC11">
        <f t="shared" si="0"/>
        <v>10.01653674377185</v>
      </c>
      <c r="AD11">
        <f t="shared" si="1"/>
        <v>191.64711443508574</v>
      </c>
      <c r="AE11">
        <f>'IDT-1'!C11</f>
        <v>0</v>
      </c>
      <c r="AF11" s="26"/>
      <c r="AG11">
        <f t="shared" si="2"/>
        <v>191.64711443508574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494.82337684715162</v>
      </c>
      <c r="P12" s="77">
        <v>65.900000000000006</v>
      </c>
      <c r="Q12" s="77">
        <v>9.59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91.36999999999999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-258</v>
      </c>
      <c r="AA12" s="117">
        <f>STOA!I12</f>
        <v>0.6399999999999999</v>
      </c>
      <c r="AB12" s="117">
        <f>-STOA!O12</f>
        <v>-208.22</v>
      </c>
      <c r="AC12">
        <f t="shared" si="0"/>
        <v>10.322731430540649</v>
      </c>
      <c r="AD12">
        <f t="shared" si="1"/>
        <v>145.78064541661098</v>
      </c>
      <c r="AE12">
        <f>'IDT-1'!C12</f>
        <v>0</v>
      </c>
      <c r="AF12" s="26"/>
      <c r="AG12">
        <f t="shared" si="2"/>
        <v>145.78064541661098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492.34306889448618</v>
      </c>
      <c r="P13" s="77">
        <v>65.900000000000006</v>
      </c>
      <c r="Q13" s="77">
        <v>9.59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91.399999999999991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-263</v>
      </c>
      <c r="AA13" s="117">
        <f>STOA!I13</f>
        <v>0.6399999999999999</v>
      </c>
      <c r="AB13" s="117">
        <f>-STOA!O13</f>
        <v>-208.22</v>
      </c>
      <c r="AC13">
        <f t="shared" si="0"/>
        <v>9.9904342572803593</v>
      </c>
      <c r="AD13">
        <f t="shared" si="1"/>
        <v>178.66263463720585</v>
      </c>
      <c r="AE13">
        <f>'IDT-1'!C13</f>
        <v>0</v>
      </c>
      <c r="AF13" s="26"/>
      <c r="AG13">
        <f t="shared" si="2"/>
        <v>178.66263463720585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492.34261785138619</v>
      </c>
      <c r="P14" s="77">
        <v>65.900000000000006</v>
      </c>
      <c r="Q14" s="77">
        <v>9.59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91.649999999999991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-268</v>
      </c>
      <c r="AA14" s="117">
        <f>STOA!I14</f>
        <v>0.6399999999999999</v>
      </c>
      <c r="AB14" s="117">
        <f>-STOA!O14</f>
        <v>-208.22</v>
      </c>
      <c r="AC14">
        <f t="shared" si="0"/>
        <v>10.290196925712053</v>
      </c>
      <c r="AD14">
        <f t="shared" si="1"/>
        <v>202.38242092567413</v>
      </c>
      <c r="AE14">
        <f>'IDT-1'!C14</f>
        <v>0</v>
      </c>
      <c r="AF14" s="26"/>
      <c r="AG14">
        <f t="shared" si="2"/>
        <v>202.38242092567413</v>
      </c>
      <c r="AI14" s="75">
        <f>PXIL!I14</f>
        <v>0</v>
      </c>
      <c r="AJ14" s="75">
        <f>PXIL!O14</f>
        <v>0</v>
      </c>
      <c r="AK14" s="75">
        <f>RTM_IEX!I14</f>
        <v>28.77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502.89828207696684</v>
      </c>
      <c r="P15" s="77">
        <v>65.900000000000006</v>
      </c>
      <c r="Q15" s="77">
        <v>9.59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88.54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-283</v>
      </c>
      <c r="AA15" s="117">
        <f>STOA!I15</f>
        <v>0.6399999999999999</v>
      </c>
      <c r="AB15" s="117">
        <f>-STOA!O15</f>
        <v>-208.22</v>
      </c>
      <c r="AC15">
        <f t="shared" si="0"/>
        <v>10.235714683730095</v>
      </c>
      <c r="AD15">
        <f t="shared" si="1"/>
        <v>166.11256739323676</v>
      </c>
      <c r="AE15">
        <f>'IDT-1'!C15</f>
        <v>0</v>
      </c>
      <c r="AF15" s="26"/>
      <c r="AG15">
        <f t="shared" si="2"/>
        <v>166.11256739323676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502.89783103386685</v>
      </c>
      <c r="P16" s="77">
        <v>65.900000000000006</v>
      </c>
      <c r="Q16" s="77">
        <v>9.59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89.04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-288</v>
      </c>
      <c r="AA16" s="117">
        <f>STOA!I16</f>
        <v>0.6399999999999999</v>
      </c>
      <c r="AB16" s="117">
        <f>-STOA!O16</f>
        <v>-208.22</v>
      </c>
      <c r="AC16">
        <f t="shared" si="0"/>
        <v>10.28450135216179</v>
      </c>
      <c r="AD16">
        <f t="shared" si="1"/>
        <v>161.56332968170503</v>
      </c>
      <c r="AE16">
        <f>'IDT-1'!C16</f>
        <v>0</v>
      </c>
      <c r="AF16" s="26"/>
      <c r="AG16">
        <f t="shared" si="2"/>
        <v>161.56332968170503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504.61696748896674</v>
      </c>
      <c r="P17" s="77">
        <v>65.900000000000006</v>
      </c>
      <c r="Q17" s="77">
        <v>9.59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89.39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-288</v>
      </c>
      <c r="AA17" s="117">
        <f>STOA!I17</f>
        <v>0.6399999999999999</v>
      </c>
      <c r="AB17" s="117">
        <f>-STOA!O17</f>
        <v>-208.22</v>
      </c>
      <c r="AC17">
        <f t="shared" si="0"/>
        <v>10.38701375296667</v>
      </c>
      <c r="AD17">
        <f t="shared" si="1"/>
        <v>173.10995373600011</v>
      </c>
      <c r="AE17">
        <f>'IDT-1'!C17</f>
        <v>0</v>
      </c>
      <c r="AF17" s="26"/>
      <c r="AG17">
        <f t="shared" si="2"/>
        <v>173.10995373600011</v>
      </c>
      <c r="AI17" s="75">
        <f>PXIL!I17</f>
        <v>0</v>
      </c>
      <c r="AJ17" s="75">
        <f>PXIL!O17</f>
        <v>0</v>
      </c>
      <c r="AK17" s="75">
        <f>RTM_IEX!I17</f>
        <v>9.58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505.97208357405731</v>
      </c>
      <c r="P18" s="77">
        <v>65.900000000000006</v>
      </c>
      <c r="Q18" s="77">
        <v>9.59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89.54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-278</v>
      </c>
      <c r="AA18" s="117">
        <f>STOA!I18</f>
        <v>0.6399999999999999</v>
      </c>
      <c r="AB18" s="117">
        <f>-STOA!O18</f>
        <v>-208.22</v>
      </c>
      <c r="AC18">
        <f t="shared" si="0"/>
        <v>10.227173499293514</v>
      </c>
      <c r="AD18">
        <f t="shared" si="1"/>
        <v>175.19491007476381</v>
      </c>
      <c r="AE18">
        <f>'IDT-1'!C18</f>
        <v>0</v>
      </c>
      <c r="AF18" s="26"/>
      <c r="AG18">
        <f t="shared" si="2"/>
        <v>175.19491007476381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514.12968315463763</v>
      </c>
      <c r="P19" s="77">
        <v>65.900000000000006</v>
      </c>
      <c r="Q19" s="77">
        <v>9.59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89.87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-278</v>
      </c>
      <c r="AA19" s="117">
        <f>STOA!I19</f>
        <v>0.6399999999999999</v>
      </c>
      <c r="AB19" s="117">
        <f>-STOA!O19</f>
        <v>-208.22</v>
      </c>
      <c r="AC19">
        <f t="shared" si="0"/>
        <v>10.301864375602619</v>
      </c>
      <c r="AD19">
        <f t="shared" si="1"/>
        <v>183.60781877903503</v>
      </c>
      <c r="AE19">
        <f>'IDT-1'!C19</f>
        <v>0</v>
      </c>
      <c r="AF19" s="26"/>
      <c r="AG19">
        <f t="shared" si="2"/>
        <v>183.60781877903503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518.85751759635809</v>
      </c>
      <c r="P20" s="77">
        <v>65.900000000000006</v>
      </c>
      <c r="Q20" s="77">
        <v>9.59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90.31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-273</v>
      </c>
      <c r="AA20" s="117">
        <f>STOA!I20</f>
        <v>0.6399999999999999</v>
      </c>
      <c r="AB20" s="117">
        <f>-STOA!O20</f>
        <v>-208.22</v>
      </c>
      <c r="AC20">
        <f t="shared" si="0"/>
        <v>10.302950681078784</v>
      </c>
      <c r="AD20">
        <f t="shared" si="1"/>
        <v>193.77456691527925</v>
      </c>
      <c r="AE20">
        <f>'IDT-1'!C20</f>
        <v>0</v>
      </c>
      <c r="AF20" s="26"/>
      <c r="AG20">
        <f t="shared" si="2"/>
        <v>193.77456691527925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523.72879793636116</v>
      </c>
      <c r="P21" s="77">
        <v>65.900000000000006</v>
      </c>
      <c r="Q21" s="77">
        <v>9.59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90.050000000000011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-263</v>
      </c>
      <c r="AA21" s="117">
        <f>STOA!I21</f>
        <v>0.6399999999999999</v>
      </c>
      <c r="AB21" s="117">
        <f>-STOA!O21</f>
        <v>-208.22</v>
      </c>
      <c r="AC21">
        <f t="shared" si="0"/>
        <v>10.634468672848858</v>
      </c>
      <c r="AD21">
        <f t="shared" si="1"/>
        <v>251.20432926351225</v>
      </c>
      <c r="AE21">
        <f>'IDT-1'!C21</f>
        <v>0</v>
      </c>
      <c r="AF21" s="26"/>
      <c r="AG21">
        <f t="shared" si="2"/>
        <v>251.20432926351225</v>
      </c>
      <c r="AI21" s="75">
        <f>PXIL!I21</f>
        <v>0</v>
      </c>
      <c r="AJ21" s="75">
        <f>PXIL!O21</f>
        <v>0</v>
      </c>
      <c r="AK21" s="75">
        <f>RTM_IEX!I21</f>
        <v>43.15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524.67245753286602</v>
      </c>
      <c r="P22" s="77">
        <v>65.900000000000006</v>
      </c>
      <c r="Q22" s="77">
        <v>9.59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90.03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-258</v>
      </c>
      <c r="AA22" s="117">
        <f>STOA!I22</f>
        <v>0.6399999999999999</v>
      </c>
      <c r="AB22" s="117">
        <f>-STOA!O22</f>
        <v>-208.22</v>
      </c>
      <c r="AC22">
        <f t="shared" si="0"/>
        <v>10.307267514909077</v>
      </c>
      <c r="AD22">
        <f t="shared" si="1"/>
        <v>204.3051900179569</v>
      </c>
      <c r="AE22">
        <f>'IDT-1'!C22</f>
        <v>0</v>
      </c>
      <c r="AF22" s="26"/>
      <c r="AG22">
        <f t="shared" si="2"/>
        <v>204.3051900179569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539.34357388025865</v>
      </c>
      <c r="P23" s="77">
        <v>65.900000000000006</v>
      </c>
      <c r="Q23" s="77">
        <v>9.59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90.64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-243</v>
      </c>
      <c r="AA23" s="117">
        <f>STOA!I23</f>
        <v>0.6399999999999999</v>
      </c>
      <c r="AB23" s="117">
        <f>-STOA!O23</f>
        <v>-208.22</v>
      </c>
      <c r="AC23">
        <f t="shared" si="0"/>
        <v>10.219788150711249</v>
      </c>
      <c r="AD23">
        <f t="shared" si="1"/>
        <v>244.67378572954738</v>
      </c>
      <c r="AE23">
        <f>'IDT-1'!C23</f>
        <v>0</v>
      </c>
      <c r="AF23" s="26"/>
      <c r="AG23">
        <f t="shared" si="2"/>
        <v>244.67378572954738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545.37468120165579</v>
      </c>
      <c r="P24" s="77">
        <v>65.900000000000006</v>
      </c>
      <c r="Q24" s="77">
        <v>9.59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91.26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-223</v>
      </c>
      <c r="AA24" s="117">
        <f>STOA!I24</f>
        <v>0.6399999999999999</v>
      </c>
      <c r="AB24" s="117">
        <f>-STOA!O24</f>
        <v>-208.22</v>
      </c>
      <c r="AC24">
        <f t="shared" si="0"/>
        <v>10.100755344695639</v>
      </c>
      <c r="AD24">
        <f t="shared" si="1"/>
        <v>271.44392585696011</v>
      </c>
      <c r="AE24">
        <f>'IDT-1'!C24</f>
        <v>0</v>
      </c>
      <c r="AF24" s="26"/>
      <c r="AG24">
        <f t="shared" si="2"/>
        <v>271.44392585696011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550.07850768937237</v>
      </c>
      <c r="P25" s="77">
        <v>65.906452255355788</v>
      </c>
      <c r="Q25" s="77">
        <v>9.59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91.38000000000001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-203</v>
      </c>
      <c r="AA25" s="117">
        <f>STOA!I25</f>
        <v>0.6399999999999999</v>
      </c>
      <c r="AB25" s="117">
        <f>-STOA!O25</f>
        <v>-208.22</v>
      </c>
      <c r="AC25">
        <f t="shared" si="0"/>
        <v>9.9656992471907682</v>
      </c>
      <c r="AD25">
        <f t="shared" si="1"/>
        <v>296.40926069753743</v>
      </c>
      <c r="AE25">
        <f>'IDT-1'!C25</f>
        <v>0</v>
      </c>
      <c r="AF25" s="26"/>
      <c r="AG25">
        <f t="shared" si="2"/>
        <v>296.40926069753743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535.19662298152548</v>
      </c>
      <c r="P26" s="77">
        <v>68.730000000000018</v>
      </c>
      <c r="Q26" s="77">
        <v>9.5899999999999981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110.39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-183</v>
      </c>
      <c r="AA26" s="117">
        <f>STOA!I26</f>
        <v>0.6399999999999999</v>
      </c>
      <c r="AB26" s="117">
        <f>-STOA!O26</f>
        <v>-208.22</v>
      </c>
      <c r="AC26">
        <f t="shared" si="0"/>
        <v>9.8493113314706768</v>
      </c>
      <c r="AD26">
        <f t="shared" si="1"/>
        <v>323.47731165005479</v>
      </c>
      <c r="AE26">
        <f>'IDT-1'!C26</f>
        <v>0</v>
      </c>
      <c r="AF26" s="26"/>
      <c r="AG26">
        <f t="shared" si="2"/>
        <v>323.47731165005479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624.66923060598128</v>
      </c>
      <c r="P27" s="77">
        <v>65.907460017727075</v>
      </c>
      <c r="Q27" s="77">
        <v>10.64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125.03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-169</v>
      </c>
      <c r="AA27" s="117">
        <f>STOA!I27</f>
        <v>0.6399999999999999</v>
      </c>
      <c r="AB27" s="117">
        <f>-STOA!O27</f>
        <v>-208.22</v>
      </c>
      <c r="AC27">
        <f t="shared" si="0"/>
        <v>10.891953967077011</v>
      </c>
      <c r="AD27">
        <f t="shared" si="1"/>
        <v>408.77473665663126</v>
      </c>
      <c r="AE27">
        <f>'IDT-1'!C27</f>
        <v>0</v>
      </c>
      <c r="AF27" s="26"/>
      <c r="AG27">
        <f t="shared" si="2"/>
        <v>408.77473665663126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667.70375929883892</v>
      </c>
      <c r="P28" s="77">
        <v>65.907460017727075</v>
      </c>
      <c r="Q28" s="77">
        <v>21.969999999999995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124.42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-214</v>
      </c>
      <c r="AA28" s="117">
        <f>STOA!I28</f>
        <v>0.6399999999999999</v>
      </c>
      <c r="AB28" s="117">
        <f>-STOA!O28</f>
        <v>-208.22</v>
      </c>
      <c r="AC28">
        <f t="shared" si="0"/>
        <v>11.498165732407088</v>
      </c>
      <c r="AD28">
        <f t="shared" si="1"/>
        <v>446.92305358415888</v>
      </c>
      <c r="AE28">
        <f>'IDT-1'!C28</f>
        <v>0</v>
      </c>
      <c r="AF28" s="26"/>
      <c r="AG28">
        <f t="shared" si="2"/>
        <v>446.92305358415888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686.56817835529637</v>
      </c>
      <c r="P29" s="77">
        <v>65.907460017727075</v>
      </c>
      <c r="Q29" s="77">
        <v>21.969999999999995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124.08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-225</v>
      </c>
      <c r="AA29" s="117">
        <f>STOA!I29</f>
        <v>0.6399999999999999</v>
      </c>
      <c r="AB29" s="117">
        <f>-STOA!O29</f>
        <v>-238.22</v>
      </c>
      <c r="AC29">
        <f t="shared" si="0"/>
        <v>12.152255848513922</v>
      </c>
      <c r="AD29">
        <f t="shared" si="1"/>
        <v>438.23338252450952</v>
      </c>
      <c r="AE29">
        <f>'IDT-1'!C29</f>
        <v>0</v>
      </c>
      <c r="AF29" s="26"/>
      <c r="AG29">
        <f t="shared" si="2"/>
        <v>438.23338252450952</v>
      </c>
      <c r="AI29" s="75">
        <f>PXIL!I29</f>
        <v>0</v>
      </c>
      <c r="AJ29" s="75">
        <f>PXIL!O29</f>
        <v>0</v>
      </c>
      <c r="AK29" s="75">
        <f>RTM_IEX!I29</f>
        <v>14.38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718.54321290185158</v>
      </c>
      <c r="P30" s="77">
        <v>65.907460017727075</v>
      </c>
      <c r="Q30" s="77">
        <v>21.969999999999995</v>
      </c>
      <c r="R30" s="80">
        <v>2.0971544715447155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123.72999999999999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-170</v>
      </c>
      <c r="AA30" s="117">
        <f>STOA!I30</f>
        <v>0.6399999999999999</v>
      </c>
      <c r="AB30" s="117">
        <f>-STOA!O30</f>
        <v>-238.22</v>
      </c>
      <c r="AC30">
        <f t="shared" si="0"/>
        <v>11.834698098152462</v>
      </c>
      <c r="AD30">
        <f t="shared" si="1"/>
        <v>512.95312929297097</v>
      </c>
      <c r="AE30">
        <f>'IDT-1'!C30</f>
        <v>0</v>
      </c>
      <c r="AF30" s="26"/>
      <c r="AG30">
        <f t="shared" si="2"/>
        <v>512.95312929297097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739.78784365464332</v>
      </c>
      <c r="P31" s="77">
        <v>65.907460017727075</v>
      </c>
      <c r="Q31" s="77">
        <v>21.969999999999995</v>
      </c>
      <c r="R31" s="80">
        <v>6.8400000000000007</v>
      </c>
      <c r="S31" s="80">
        <v>0</v>
      </c>
      <c r="T31" s="78">
        <f>SUMPRODUCT(LTA!F31:AJ31,LTA!F$101:AJ$101,LTA!F$104:AJ$104)</f>
        <v>3.0700000000000003</v>
      </c>
      <c r="U31" s="78">
        <f>SUMPRODUCT(LTA!F31:AJ31,LTA!F$102:AJ$102,LTA!F$104:AJ$104)</f>
        <v>123.56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-135</v>
      </c>
      <c r="AA31" s="117">
        <f>STOA!I31</f>
        <v>0.69</v>
      </c>
      <c r="AB31" s="117">
        <f>-STOA!O31</f>
        <v>-173.49</v>
      </c>
      <c r="AC31">
        <f t="shared" si="0"/>
        <v>11.202876231638896</v>
      </c>
      <c r="AD31">
        <f t="shared" si="1"/>
        <v>642.1324274407317</v>
      </c>
      <c r="AE31">
        <f>'IDT-1'!C31</f>
        <v>-72.394999999999996</v>
      </c>
      <c r="AF31" s="26"/>
      <c r="AG31">
        <f t="shared" si="2"/>
        <v>569.73742744073172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744.9538996166433</v>
      </c>
      <c r="P32" s="77">
        <v>65.907460017727075</v>
      </c>
      <c r="Q32" s="77">
        <v>21.969999999999995</v>
      </c>
      <c r="R32" s="80">
        <v>13.450000000000001</v>
      </c>
      <c r="S32" s="80">
        <v>0</v>
      </c>
      <c r="T32" s="78">
        <f>SUMPRODUCT(LTA!F32:AJ32,LTA!F$101:AJ$101,LTA!F$104:AJ$104)</f>
        <v>7.1999999999999993</v>
      </c>
      <c r="U32" s="78">
        <f>SUMPRODUCT(LTA!F32:AJ32,LTA!F$102:AJ$102,LTA!F$104:AJ$104)</f>
        <v>123.38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-50</v>
      </c>
      <c r="AA32" s="117">
        <f>STOA!I32</f>
        <v>0.69</v>
      </c>
      <c r="AB32" s="117">
        <f>-STOA!O32</f>
        <v>-173.49</v>
      </c>
      <c r="AC32">
        <f t="shared" si="0"/>
        <v>10.671016684717893</v>
      </c>
      <c r="AD32">
        <f t="shared" si="1"/>
        <v>752.98034294965271</v>
      </c>
      <c r="AE32">
        <f>'IDT-1'!C32</f>
        <v>-103.724</v>
      </c>
      <c r="AF32" s="26"/>
      <c r="AG32">
        <f t="shared" si="2"/>
        <v>649.25634294965266</v>
      </c>
      <c r="AI32" s="75">
        <f>PXIL!I32</f>
        <v>0</v>
      </c>
      <c r="AJ32" s="75">
        <f>PXIL!O32</f>
        <v>0</v>
      </c>
      <c r="AK32" s="75">
        <f>RTM_IEX!I32</f>
        <v>9.59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744.9538996166433</v>
      </c>
      <c r="P33" s="77">
        <v>65.907460017727075</v>
      </c>
      <c r="Q33" s="77">
        <v>21.969999999999995</v>
      </c>
      <c r="R33" s="80">
        <v>23.75</v>
      </c>
      <c r="S33" s="80">
        <v>0</v>
      </c>
      <c r="T33" s="78">
        <f>SUMPRODUCT(LTA!F33:AJ33,LTA!F$101:AJ$101,LTA!F$104:AJ$104)</f>
        <v>8.3899999999999988</v>
      </c>
      <c r="U33" s="78">
        <f>SUMPRODUCT(LTA!F33:AJ33,LTA!F$102:AJ$102,LTA!F$104:AJ$104)</f>
        <v>124.72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0.69</v>
      </c>
      <c r="AB33" s="117">
        <f>-STOA!O33</f>
        <v>-173.49</v>
      </c>
      <c r="AC33">
        <f t="shared" si="0"/>
        <v>10.466558308608127</v>
      </c>
      <c r="AD33">
        <f t="shared" si="1"/>
        <v>830.39480132576239</v>
      </c>
      <c r="AE33">
        <f>'IDT-1'!C33</f>
        <v>-135</v>
      </c>
      <c r="AF33" s="26"/>
      <c r="AG33">
        <f t="shared" si="2"/>
        <v>695.39480132576239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23.97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744.9538996166433</v>
      </c>
      <c r="P34" s="77">
        <v>65.907460017727075</v>
      </c>
      <c r="Q34" s="77">
        <v>21.969999999999995</v>
      </c>
      <c r="R34" s="80">
        <v>23.75</v>
      </c>
      <c r="S34" s="80">
        <v>0</v>
      </c>
      <c r="T34" s="78">
        <f>SUMPRODUCT(LTA!F34:AJ34,LTA!F$101:AJ$101,LTA!F$104:AJ$104)</f>
        <v>11.799999999999999</v>
      </c>
      <c r="U34" s="78">
        <f>SUMPRODUCT(LTA!F34:AJ34,LTA!F$102:AJ$102,LTA!F$104:AJ$104)</f>
        <v>124.75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-173.49</v>
      </c>
      <c r="AC34">
        <f t="shared" si="0"/>
        <v>10.98512732232887</v>
      </c>
      <c r="AD34">
        <f t="shared" si="1"/>
        <v>778.31623231204162</v>
      </c>
      <c r="AE34">
        <f>'IDT-1'!C34</f>
        <v>-90</v>
      </c>
      <c r="AF34" s="26"/>
      <c r="AG34">
        <f t="shared" si="2"/>
        <v>688.31623231204162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23.97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754.70394209264327</v>
      </c>
      <c r="P35" s="77">
        <v>65.907460017727075</v>
      </c>
      <c r="Q35" s="77">
        <v>21.969999999999995</v>
      </c>
      <c r="R35" s="80">
        <v>23.749999999999996</v>
      </c>
      <c r="S35" s="80">
        <v>0</v>
      </c>
      <c r="T35" s="78">
        <f>SUMPRODUCT(LTA!F35:AJ35,LTA!F$101:AJ$101,LTA!F$104:AJ$104)</f>
        <v>16.27</v>
      </c>
      <c r="U35" s="78">
        <f>SUMPRODUCT(LTA!F35:AJ35,LTA!F$102:AJ$102,LTA!F$104:AJ$104)</f>
        <v>124.95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-176.18</v>
      </c>
      <c r="AC35">
        <f t="shared" si="0"/>
        <v>10.732000845431632</v>
      </c>
      <c r="AD35">
        <f t="shared" si="1"/>
        <v>854.88940126493878</v>
      </c>
      <c r="AE35">
        <f>'IDT-1'!C35</f>
        <v>-50</v>
      </c>
      <c r="AF35" s="26"/>
      <c r="AG35">
        <f t="shared" si="2"/>
        <v>804.88940126493878</v>
      </c>
      <c r="AI35" s="75">
        <f>PXIL!I35</f>
        <v>0</v>
      </c>
      <c r="AJ35" s="75">
        <f>PXIL!O35</f>
        <v>0</v>
      </c>
      <c r="AK35" s="75">
        <f>RTM_IEX!I35</f>
        <v>9.59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23.97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746.12730697264328</v>
      </c>
      <c r="P36" s="77">
        <v>65.907460017727075</v>
      </c>
      <c r="Q36" s="77">
        <v>21.969999999999995</v>
      </c>
      <c r="R36" s="80">
        <v>23.749999999999996</v>
      </c>
      <c r="S36" s="80">
        <v>0</v>
      </c>
      <c r="T36" s="78">
        <f>SUMPRODUCT(LTA!F36:AJ36,LTA!F$101:AJ$101,LTA!F$104:AJ$104)</f>
        <v>24.19</v>
      </c>
      <c r="U36" s="78">
        <f>SUMPRODUCT(LTA!F36:AJ36,LTA!F$102:AJ$102,LTA!F$104:AJ$104)</f>
        <v>125.19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-176.18</v>
      </c>
      <c r="AC36">
        <f t="shared" si="0"/>
        <v>10.643942456375633</v>
      </c>
      <c r="AD36">
        <f t="shared" si="1"/>
        <v>844.97082453399491</v>
      </c>
      <c r="AE36">
        <f>'IDT-1'!C36</f>
        <v>-25</v>
      </c>
      <c r="AF36" s="26"/>
      <c r="AG36">
        <f t="shared" si="2"/>
        <v>819.97082453399491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23.97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719.52190487385155</v>
      </c>
      <c r="P37" s="77">
        <v>65.907460017727075</v>
      </c>
      <c r="Q37" s="77">
        <v>21.969999999999995</v>
      </c>
      <c r="R37" s="80">
        <v>23.749999999999996</v>
      </c>
      <c r="S37" s="80">
        <v>0</v>
      </c>
      <c r="T37" s="78">
        <f>SUMPRODUCT(LTA!F37:AJ37,LTA!F$101:AJ$101,LTA!F$104:AJ$104)</f>
        <v>33.129999999999995</v>
      </c>
      <c r="U37" s="78">
        <f>SUMPRODUCT(LTA!F37:AJ37,LTA!F$102:AJ$102,LTA!F$104:AJ$104)</f>
        <v>125.62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-176.18</v>
      </c>
      <c r="AC37">
        <f t="shared" si="0"/>
        <v>10.323486917906266</v>
      </c>
      <c r="AD37">
        <f t="shared" si="1"/>
        <v>808.87587797367235</v>
      </c>
      <c r="AE37">
        <f>'IDT-1'!C37</f>
        <v>0</v>
      </c>
      <c r="AF37" s="26"/>
      <c r="AG37">
        <f t="shared" si="2"/>
        <v>808.87587797367235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4.79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714.05207895905971</v>
      </c>
      <c r="P38" s="77">
        <v>65.907460017727075</v>
      </c>
      <c r="Q38" s="77">
        <v>21.969999999999995</v>
      </c>
      <c r="R38" s="80">
        <v>23.749999999999996</v>
      </c>
      <c r="S38" s="80">
        <v>0</v>
      </c>
      <c r="T38" s="78">
        <f>SUMPRODUCT(LTA!F38:AJ38,LTA!F$101:AJ$101,LTA!F$104:AJ$104)</f>
        <v>43.44</v>
      </c>
      <c r="U38" s="78">
        <f>SUMPRODUCT(LTA!F38:AJ38,LTA!F$102:AJ$102,LTA!F$104:AJ$104)</f>
        <v>125.67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-176.18</v>
      </c>
      <c r="AC38">
        <f t="shared" si="0"/>
        <v>10.450912449856096</v>
      </c>
      <c r="AD38">
        <f t="shared" si="1"/>
        <v>823.22862652693073</v>
      </c>
      <c r="AE38">
        <f>'IDT-1'!C38</f>
        <v>0</v>
      </c>
      <c r="AF38" s="26"/>
      <c r="AG38">
        <f t="shared" si="2"/>
        <v>823.22862652693073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14.38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702.40207177905972</v>
      </c>
      <c r="P39" s="77">
        <v>65.907460017727075</v>
      </c>
      <c r="Q39" s="77">
        <v>21.969999999999995</v>
      </c>
      <c r="R39" s="80">
        <v>23.749999999999996</v>
      </c>
      <c r="S39" s="80">
        <v>0</v>
      </c>
      <c r="T39" s="78">
        <f>SUMPRODUCT(LTA!F39:AJ39,LTA!F$101:AJ$101,LTA!F$104:AJ$104)</f>
        <v>53.44</v>
      </c>
      <c r="U39" s="78">
        <f>SUMPRODUCT(LTA!F39:AJ39,LTA!F$102:AJ$102,LTA!F$104:AJ$104)</f>
        <v>126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-176.61</v>
      </c>
      <c r="AC39">
        <f t="shared" si="0"/>
        <v>10.738529981506641</v>
      </c>
      <c r="AD39">
        <f t="shared" si="1"/>
        <v>854.76100181528034</v>
      </c>
      <c r="AE39">
        <f>'IDT-1'!C39</f>
        <v>0</v>
      </c>
      <c r="AF39" s="26"/>
      <c r="AG39">
        <f t="shared" si="2"/>
        <v>854.76100181528034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47.95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689.46682155105964</v>
      </c>
      <c r="P40" s="77">
        <v>65.907460017727075</v>
      </c>
      <c r="Q40" s="77">
        <v>21.969999999999995</v>
      </c>
      <c r="R40" s="80">
        <v>23.749999999999996</v>
      </c>
      <c r="S40" s="80">
        <v>0</v>
      </c>
      <c r="T40" s="78">
        <f>SUMPRODUCT(LTA!F40:AJ40,LTA!F$101:AJ$101,LTA!F$104:AJ$104)</f>
        <v>63.22</v>
      </c>
      <c r="U40" s="78">
        <f>SUMPRODUCT(LTA!F40:AJ40,LTA!F$102:AJ$102,LTA!F$104:AJ$104)</f>
        <v>126.02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-176.61</v>
      </c>
      <c r="AC40">
        <f t="shared" si="0"/>
        <v>11.21720377950024</v>
      </c>
      <c r="AD40">
        <f t="shared" si="1"/>
        <v>908.67707778928661</v>
      </c>
      <c r="AE40">
        <f>'IDT-1'!C40</f>
        <v>0</v>
      </c>
      <c r="AF40" s="26"/>
      <c r="AG40">
        <f t="shared" si="2"/>
        <v>908.67707778928661</v>
      </c>
      <c r="AI40" s="75">
        <f>PXIL!I40</f>
        <v>0</v>
      </c>
      <c r="AJ40" s="75">
        <f>PXIL!O40</f>
        <v>0</v>
      </c>
      <c r="AK40" s="75">
        <f>RTM_IEX!I40</f>
        <v>43.15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62.33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677.23464052905967</v>
      </c>
      <c r="P41" s="77">
        <v>65.907460017727075</v>
      </c>
      <c r="Q41" s="77">
        <v>21.969999999999995</v>
      </c>
      <c r="R41" s="80">
        <v>23.749999999999996</v>
      </c>
      <c r="S41" s="80">
        <v>0</v>
      </c>
      <c r="T41" s="78">
        <f>SUMPRODUCT(LTA!F41:AJ41,LTA!F$101:AJ$101,LTA!F$104:AJ$104)</f>
        <v>71.08</v>
      </c>
      <c r="U41" s="78">
        <f>SUMPRODUCT(LTA!F41:AJ41,LTA!F$102:AJ$102,LTA!F$104:AJ$104)</f>
        <v>126.5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-176.61</v>
      </c>
      <c r="AC41">
        <f t="shared" si="0"/>
        <v>11.351648586506641</v>
      </c>
      <c r="AD41">
        <f t="shared" si="1"/>
        <v>923.82045196028025</v>
      </c>
      <c r="AE41">
        <f>'IDT-1'!C41</f>
        <v>0</v>
      </c>
      <c r="AF41" s="26"/>
      <c r="AG41">
        <f t="shared" si="2"/>
        <v>923.82045196028025</v>
      </c>
      <c r="AI41" s="75">
        <f>PXIL!I41</f>
        <v>0</v>
      </c>
      <c r="AJ41" s="75">
        <f>PXIL!O41</f>
        <v>0</v>
      </c>
      <c r="AK41" s="75">
        <f>RTM_IEX!I41</f>
        <v>57.53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67.12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671.95475827705968</v>
      </c>
      <c r="P42" s="77">
        <v>65.907460017727075</v>
      </c>
      <c r="Q42" s="77">
        <v>21.969999999999995</v>
      </c>
      <c r="R42" s="80">
        <v>23.749999999999996</v>
      </c>
      <c r="S42" s="80">
        <v>0</v>
      </c>
      <c r="T42" s="78">
        <f>SUMPRODUCT(LTA!F42:AJ42,LTA!F$101:AJ$101,LTA!F$104:AJ$104)</f>
        <v>80.25</v>
      </c>
      <c r="U42" s="78">
        <f>SUMPRODUCT(LTA!F42:AJ42,LTA!F$102:AJ$102,LTA!F$104:AJ$104)</f>
        <v>126.56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-176.61</v>
      </c>
      <c r="AC42">
        <f t="shared" si="0"/>
        <v>11.68182562268904</v>
      </c>
      <c r="AD42">
        <f t="shared" si="1"/>
        <v>961.01039267209774</v>
      </c>
      <c r="AE42">
        <f>'IDT-1'!C42</f>
        <v>0</v>
      </c>
      <c r="AF42" s="26"/>
      <c r="AG42">
        <f t="shared" si="2"/>
        <v>961.01039267209774</v>
      </c>
      <c r="AI42" s="75">
        <f>PXIL!I42</f>
        <v>0</v>
      </c>
      <c r="AJ42" s="75">
        <f>PXIL!O42</f>
        <v>0</v>
      </c>
      <c r="AK42" s="75">
        <f>RTM_IEX!I42</f>
        <v>76.709999999999994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81.510000000000005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666.67487577105965</v>
      </c>
      <c r="P43" s="77">
        <v>65.907460017727075</v>
      </c>
      <c r="Q43" s="77">
        <v>21.969999999999995</v>
      </c>
      <c r="R43" s="80">
        <v>23.749999999999996</v>
      </c>
      <c r="S43" s="80">
        <v>0</v>
      </c>
      <c r="T43" s="78">
        <f>SUMPRODUCT(LTA!F43:AJ43,LTA!F$101:AJ$101,LTA!F$104:AJ$104)</f>
        <v>86.25</v>
      </c>
      <c r="U43" s="78">
        <f>SUMPRODUCT(LTA!F43:AJ43,LTA!F$102:AJ$102,LTA!F$104:AJ$104)</f>
        <v>127.17999999999999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11.488188658250444</v>
      </c>
      <c r="AD43">
        <f t="shared" si="1"/>
        <v>937.91414713053621</v>
      </c>
      <c r="AE43">
        <f>'IDT-1'!C43</f>
        <v>0</v>
      </c>
      <c r="AF43" s="26"/>
      <c r="AG43">
        <f t="shared" si="2"/>
        <v>937.91414713053621</v>
      </c>
      <c r="AI43" s="75">
        <f>PXIL!I43</f>
        <v>0</v>
      </c>
      <c r="AJ43" s="75">
        <f>PXIL!O43</f>
        <v>0</v>
      </c>
      <c r="AK43" s="75">
        <f>RTM_IEX!I43</f>
        <v>43.15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91.1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663.46717301705962</v>
      </c>
      <c r="P44" s="77">
        <v>65.907460017727075</v>
      </c>
      <c r="Q44" s="77">
        <v>21.969999999999995</v>
      </c>
      <c r="R44" s="80">
        <v>23.749999999999996</v>
      </c>
      <c r="S44" s="80">
        <v>0</v>
      </c>
      <c r="T44" s="78">
        <f>SUMPRODUCT(LTA!F44:AJ44,LTA!F$101:AJ$101,LTA!F$104:AJ$104)</f>
        <v>94.820000000000007</v>
      </c>
      <c r="U44" s="78">
        <f>SUMPRODUCT(LTA!F44:AJ44,LTA!F$102:AJ$102,LTA!F$104:AJ$104)</f>
        <v>127.42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11.832816874015244</v>
      </c>
      <c r="AD44">
        <f t="shared" si="1"/>
        <v>976.73181616077136</v>
      </c>
      <c r="AE44">
        <f>'IDT-1'!C44</f>
        <v>0</v>
      </c>
      <c r="AF44" s="26"/>
      <c r="AG44">
        <f t="shared" si="2"/>
        <v>976.73181616077136</v>
      </c>
      <c r="AI44" s="75">
        <f>PXIL!I44</f>
        <v>0</v>
      </c>
      <c r="AJ44" s="75">
        <f>PXIL!O44</f>
        <v>0</v>
      </c>
      <c r="AK44" s="75">
        <f>RTM_IEX!I44</f>
        <v>71.92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95.89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663.46717301705962</v>
      </c>
      <c r="P45" s="77">
        <v>65.907460017727075</v>
      </c>
      <c r="Q45" s="77">
        <v>21.969999999999995</v>
      </c>
      <c r="R45" s="80">
        <v>23.749999999999996</v>
      </c>
      <c r="S45" s="80">
        <v>0</v>
      </c>
      <c r="T45" s="78">
        <f>SUMPRODUCT(LTA!F45:AJ45,LTA!F$101:AJ$101,LTA!F$104:AJ$104)</f>
        <v>94.85</v>
      </c>
      <c r="U45" s="78">
        <f>SUMPRODUCT(LTA!F45:AJ45,LTA!F$102:AJ$102,LTA!F$104:AJ$104)</f>
        <v>127.42999999999999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11.833168874015243</v>
      </c>
      <c r="AD45">
        <f t="shared" si="1"/>
        <v>976.77146416077142</v>
      </c>
      <c r="AE45">
        <f>'IDT-1'!C45</f>
        <v>0</v>
      </c>
      <c r="AF45" s="26"/>
      <c r="AG45">
        <f t="shared" si="2"/>
        <v>976.77146416077142</v>
      </c>
      <c r="AI45" s="75">
        <f>PXIL!I45</f>
        <v>0</v>
      </c>
      <c r="AJ45" s="75">
        <f>PXIL!O45</f>
        <v>0</v>
      </c>
      <c r="AK45" s="75">
        <f>RTM_IEX!I45</f>
        <v>71.92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95.89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661.87092551105968</v>
      </c>
      <c r="P46" s="77">
        <v>65.907460017727075</v>
      </c>
      <c r="Q46" s="77">
        <v>21.969999999999995</v>
      </c>
      <c r="R46" s="80">
        <v>23.749999999999996</v>
      </c>
      <c r="S46" s="80">
        <v>0</v>
      </c>
      <c r="T46" s="78">
        <f>SUMPRODUCT(LTA!F46:AJ46,LTA!F$101:AJ$101,LTA!F$104:AJ$104)</f>
        <v>101.7</v>
      </c>
      <c r="U46" s="78">
        <f>SUMPRODUCT(LTA!F46:AJ46,LTA!F$102:AJ$102,LTA!F$104:AJ$104)</f>
        <v>127.72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11.856609895962446</v>
      </c>
      <c r="AD46">
        <f t="shared" si="1"/>
        <v>979.41177563282429</v>
      </c>
      <c r="AE46">
        <f>'IDT-1'!C46</f>
        <v>0</v>
      </c>
      <c r="AF46" s="26"/>
      <c r="AG46">
        <f t="shared" si="2"/>
        <v>979.41177563282429</v>
      </c>
      <c r="AI46" s="75">
        <f>PXIL!I46</f>
        <v>0</v>
      </c>
      <c r="AJ46" s="75">
        <f>PXIL!O46</f>
        <v>0</v>
      </c>
      <c r="AK46" s="75">
        <f>RTM_IEX!I46</f>
        <v>78.63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86.3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661.87092551105968</v>
      </c>
      <c r="P47" s="77">
        <v>65.907460017727075</v>
      </c>
      <c r="Q47" s="77">
        <v>21.969999999999995</v>
      </c>
      <c r="R47" s="80">
        <v>23.749999999999996</v>
      </c>
      <c r="S47" s="80">
        <v>0</v>
      </c>
      <c r="T47" s="78">
        <f>SUMPRODUCT(LTA!F47:AJ47,LTA!F$101:AJ$101,LTA!F$104:AJ$104)</f>
        <v>106.12</v>
      </c>
      <c r="U47" s="78">
        <f>SUMPRODUCT(LTA!F47:AJ47,LTA!F$102:AJ$102,LTA!F$104:AJ$104)</f>
        <v>128.97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-177.72</v>
      </c>
      <c r="AC47">
        <f t="shared" si="0"/>
        <v>11.699742615897877</v>
      </c>
      <c r="AD47">
        <f t="shared" si="1"/>
        <v>960.79864291288891</v>
      </c>
      <c r="AE47">
        <f>'IDT-1'!C47</f>
        <v>0</v>
      </c>
      <c r="AF47" s="26"/>
      <c r="AG47">
        <f t="shared" si="2"/>
        <v>960.79864291288891</v>
      </c>
      <c r="AI47" s="75">
        <f>PXIL!I47</f>
        <v>0</v>
      </c>
      <c r="AJ47" s="75">
        <f>PXIL!O47</f>
        <v>0</v>
      </c>
      <c r="AK47" s="75">
        <f>RTM_IEX!I47</f>
        <v>59.45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81.510000000000005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661.87092551105968</v>
      </c>
      <c r="P48" s="77">
        <v>65.907460017727075</v>
      </c>
      <c r="Q48" s="77">
        <v>21.969999999999995</v>
      </c>
      <c r="R48" s="80">
        <v>23.749999999999996</v>
      </c>
      <c r="S48" s="80">
        <v>0</v>
      </c>
      <c r="T48" s="78">
        <f>SUMPRODUCT(LTA!F48:AJ48,LTA!F$101:AJ$101,LTA!F$104:AJ$104)</f>
        <v>109.35000000000001</v>
      </c>
      <c r="U48" s="78">
        <f>SUMPRODUCT(LTA!F48:AJ48,LTA!F$102:AJ$102,LTA!F$104:AJ$104)</f>
        <v>130.09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-177.72</v>
      </c>
      <c r="AC48">
        <f t="shared" si="0"/>
        <v>11.636734615897877</v>
      </c>
      <c r="AD48">
        <f t="shared" si="1"/>
        <v>953.70165091288891</v>
      </c>
      <c r="AE48">
        <f>'IDT-1'!C48</f>
        <v>0</v>
      </c>
      <c r="AF48" s="26"/>
      <c r="AG48">
        <f t="shared" si="2"/>
        <v>953.70165091288891</v>
      </c>
      <c r="AI48" s="75">
        <f>PXIL!I48</f>
        <v>0</v>
      </c>
      <c r="AJ48" s="75">
        <f>PXIL!O48</f>
        <v>0</v>
      </c>
      <c r="AK48" s="75">
        <f>RTM_IEX!I48</f>
        <v>62.33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67.12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670.4754343370596</v>
      </c>
      <c r="P49" s="77">
        <v>65.907460017727075</v>
      </c>
      <c r="Q49" s="77">
        <v>21.969999999999995</v>
      </c>
      <c r="R49" s="80">
        <v>23.749999999999996</v>
      </c>
      <c r="S49" s="80">
        <v>0</v>
      </c>
      <c r="T49" s="78">
        <f>SUMPRODUCT(LTA!F49:AJ49,LTA!F$101:AJ$101,LTA!F$104:AJ$104)</f>
        <v>111.12</v>
      </c>
      <c r="U49" s="78">
        <f>SUMPRODUCT(LTA!F49:AJ49,LTA!F$102:AJ$102,LTA!F$104:AJ$104)</f>
        <v>131.15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-177.72</v>
      </c>
      <c r="AC49">
        <f t="shared" si="0"/>
        <v>11.737358293566677</v>
      </c>
      <c r="AD49">
        <f t="shared" si="1"/>
        <v>965.03553606122</v>
      </c>
      <c r="AE49">
        <f>'IDT-1'!C49</f>
        <v>0</v>
      </c>
      <c r="AF49" s="26"/>
      <c r="AG49">
        <f t="shared" si="2"/>
        <v>965.03553606122</v>
      </c>
      <c r="AI49" s="75">
        <f>PXIL!I49</f>
        <v>0</v>
      </c>
      <c r="AJ49" s="75">
        <f>PXIL!O49</f>
        <v>0</v>
      </c>
      <c r="AK49" s="75">
        <f>RTM_IEX!I49</f>
        <v>71.92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57.53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670.4754343370596</v>
      </c>
      <c r="P50" s="77">
        <v>65.907460017727075</v>
      </c>
      <c r="Q50" s="77">
        <v>21.969999999999995</v>
      </c>
      <c r="R50" s="80">
        <v>23.749999999999996</v>
      </c>
      <c r="S50" s="80">
        <v>0</v>
      </c>
      <c r="T50" s="78">
        <f>SUMPRODUCT(LTA!F50:AJ50,LTA!F$101:AJ$101,LTA!F$104:AJ$104)</f>
        <v>114.2</v>
      </c>
      <c r="U50" s="78">
        <f>SUMPRODUCT(LTA!F50:AJ50,LTA!F$102:AJ$102,LTA!F$104:AJ$104)</f>
        <v>137.5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-177.72</v>
      </c>
      <c r="AC50">
        <f t="shared" si="0"/>
        <v>11.271838293566677</v>
      </c>
      <c r="AD50">
        <f t="shared" si="1"/>
        <v>912.60105606122011</v>
      </c>
      <c r="AE50">
        <f>'IDT-1'!C50</f>
        <v>0</v>
      </c>
      <c r="AF50" s="26"/>
      <c r="AG50">
        <f t="shared" si="2"/>
        <v>912.60105606122011</v>
      </c>
      <c r="AI50" s="75">
        <f>PXIL!I50</f>
        <v>0</v>
      </c>
      <c r="AJ50" s="75">
        <f>PXIL!O50</f>
        <v>0</v>
      </c>
      <c r="AK50" s="75">
        <f>RTM_IEX!I50</f>
        <v>14.38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52.74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661.87092551105968</v>
      </c>
      <c r="P51" s="77">
        <v>65.907460017727075</v>
      </c>
      <c r="Q51" s="77">
        <v>21.969999999999995</v>
      </c>
      <c r="R51" s="80">
        <v>23.749999999999996</v>
      </c>
      <c r="S51" s="80">
        <v>0</v>
      </c>
      <c r="T51" s="78">
        <f>SUMPRODUCT(LTA!F51:AJ51,LTA!F$101:AJ$101,LTA!F$104:AJ$104)</f>
        <v>116.67999999999999</v>
      </c>
      <c r="U51" s="78">
        <f>SUMPRODUCT(LTA!F51:AJ51,LTA!F$102:AJ$102,LTA!F$104:AJ$104)</f>
        <v>138.1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-177.72</v>
      </c>
      <c r="AC51">
        <f t="shared" si="0"/>
        <v>11.349854615897875</v>
      </c>
      <c r="AD51">
        <f t="shared" si="1"/>
        <v>921.38853091288877</v>
      </c>
      <c r="AE51">
        <f>'IDT-1'!C51</f>
        <v>0</v>
      </c>
      <c r="AF51" s="26"/>
      <c r="AG51">
        <f t="shared" si="2"/>
        <v>921.38853091288877</v>
      </c>
      <c r="AI51" s="75">
        <f>PXIL!I51</f>
        <v>0</v>
      </c>
      <c r="AJ51" s="75">
        <f>PXIL!O51</f>
        <v>0</v>
      </c>
      <c r="AK51" s="75">
        <f>RTM_IEX!I51</f>
        <v>43.15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38.36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661.87092551105968</v>
      </c>
      <c r="P52" s="77">
        <v>65.907460017727075</v>
      </c>
      <c r="Q52" s="77">
        <v>21.969999999999995</v>
      </c>
      <c r="R52" s="80">
        <v>23.749999999999996</v>
      </c>
      <c r="S52" s="80">
        <v>0</v>
      </c>
      <c r="T52" s="78">
        <f>SUMPRODUCT(LTA!F52:AJ52,LTA!F$101:AJ$101,LTA!F$104:AJ$104)</f>
        <v>115.89999999999999</v>
      </c>
      <c r="U52" s="78">
        <f>SUMPRODUCT(LTA!F52:AJ52,LTA!F$102:AJ$102,LTA!F$104:AJ$104)</f>
        <v>138.4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-177.72</v>
      </c>
      <c r="AC52">
        <f t="shared" si="0"/>
        <v>11.261150615897879</v>
      </c>
      <c r="AD52">
        <f t="shared" si="1"/>
        <v>911.39723491288908</v>
      </c>
      <c r="AE52">
        <f>'IDT-1'!C52</f>
        <v>0</v>
      </c>
      <c r="AF52" s="26"/>
      <c r="AG52">
        <f t="shared" si="2"/>
        <v>911.39723491288908</v>
      </c>
      <c r="AI52" s="75">
        <f>PXIL!I52</f>
        <v>0</v>
      </c>
      <c r="AJ52" s="75">
        <f>PXIL!O52</f>
        <v>0</v>
      </c>
      <c r="AK52" s="75">
        <f>RTM_IEX!I52</f>
        <v>47.94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23.97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661.87092551105968</v>
      </c>
      <c r="P53" s="77">
        <v>65.907460017727075</v>
      </c>
      <c r="Q53" s="77">
        <v>21.969999999999995</v>
      </c>
      <c r="R53" s="80">
        <v>23.749999999999996</v>
      </c>
      <c r="S53" s="80">
        <v>0</v>
      </c>
      <c r="T53" s="78">
        <f>SUMPRODUCT(LTA!F53:AJ53,LTA!F$101:AJ$101,LTA!F$104:AJ$104)</f>
        <v>116.29</v>
      </c>
      <c r="U53" s="78">
        <f>SUMPRODUCT(LTA!F53:AJ53,LTA!F$102:AJ$102,LTA!F$104:AJ$104)</f>
        <v>139.63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-177.72</v>
      </c>
      <c r="AC53">
        <f t="shared" si="0"/>
        <v>11.612974615897878</v>
      </c>
      <c r="AD53">
        <f t="shared" si="1"/>
        <v>951.02541091288901</v>
      </c>
      <c r="AE53">
        <f>'IDT-1'!C53</f>
        <v>0</v>
      </c>
      <c r="AF53" s="26"/>
      <c r="AG53">
        <f t="shared" si="2"/>
        <v>951.02541091288901</v>
      </c>
      <c r="AI53" s="75">
        <f>PXIL!I53</f>
        <v>0</v>
      </c>
      <c r="AJ53" s="75">
        <f>PXIL!O53</f>
        <v>0</v>
      </c>
      <c r="AK53" s="75">
        <f>RTM_IEX!I53</f>
        <v>100.68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9.59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662.6509282690597</v>
      </c>
      <c r="P54" s="77">
        <v>65.907460017727075</v>
      </c>
      <c r="Q54" s="77">
        <v>21.969999999999995</v>
      </c>
      <c r="R54" s="80">
        <v>23.749999999999996</v>
      </c>
      <c r="S54" s="80">
        <v>0</v>
      </c>
      <c r="T54" s="78">
        <f>SUMPRODUCT(LTA!F54:AJ54,LTA!F$101:AJ$101,LTA!F$104:AJ$104)</f>
        <v>117</v>
      </c>
      <c r="U54" s="78">
        <f>SUMPRODUCT(LTA!F54:AJ54,LTA!F$102:AJ$102,LTA!F$104:AJ$104)</f>
        <v>139.99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-177.72</v>
      </c>
      <c r="AC54">
        <f t="shared" si="0"/>
        <v>11.291686640168278</v>
      </c>
      <c r="AD54">
        <f t="shared" si="1"/>
        <v>914.83670164661862</v>
      </c>
      <c r="AE54">
        <f>'IDT-1'!C54</f>
        <v>0</v>
      </c>
      <c r="AF54" s="26"/>
      <c r="AG54">
        <f t="shared" si="2"/>
        <v>914.83670164661862</v>
      </c>
      <c r="AI54" s="75">
        <f>PXIL!I54</f>
        <v>0</v>
      </c>
      <c r="AJ54" s="75">
        <f>PXIL!O54</f>
        <v>0</v>
      </c>
      <c r="AK54" s="75">
        <f>RTM_IEX!I54</f>
        <v>71.91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657.97594590212464</v>
      </c>
      <c r="P55" s="77">
        <v>65.907460017727075</v>
      </c>
      <c r="Q55" s="77">
        <v>21.969999999999995</v>
      </c>
      <c r="R55" s="80">
        <v>23.749999999999996</v>
      </c>
      <c r="S55" s="80">
        <v>0</v>
      </c>
      <c r="T55" s="78">
        <f>SUMPRODUCT(LTA!F55:AJ55,LTA!F$101:AJ$101,LTA!F$104:AJ$104)</f>
        <v>118.05</v>
      </c>
      <c r="U55" s="78">
        <f>SUMPRODUCT(LTA!F55:AJ55,LTA!F$102:AJ$102,LTA!F$104:AJ$104)</f>
        <v>140.54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-192.72</v>
      </c>
      <c r="AC55">
        <f t="shared" si="0"/>
        <v>11.18686270817218</v>
      </c>
      <c r="AD55">
        <f t="shared" si="1"/>
        <v>872.89654321167973</v>
      </c>
      <c r="AE55">
        <f>'IDT-1'!C55</f>
        <v>0</v>
      </c>
      <c r="AF55" s="26"/>
      <c r="AG55">
        <f t="shared" si="2"/>
        <v>872.89654321167973</v>
      </c>
      <c r="AI55" s="75">
        <f>PXIL!I55</f>
        <v>0</v>
      </c>
      <c r="AJ55" s="75">
        <f>PXIL!O55</f>
        <v>0</v>
      </c>
      <c r="AK55" s="75">
        <f>RTM_IEX!I55</f>
        <v>47.94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649.44867380307994</v>
      </c>
      <c r="P56" s="77">
        <v>65.907460017727075</v>
      </c>
      <c r="Q56" s="77">
        <v>21.969999999999995</v>
      </c>
      <c r="R56" s="80">
        <v>23.749999999999996</v>
      </c>
      <c r="S56" s="80">
        <v>0</v>
      </c>
      <c r="T56" s="78">
        <f>SUMPRODUCT(LTA!F56:AJ56,LTA!F$101:AJ$101,LTA!F$104:AJ$104)</f>
        <v>122.44</v>
      </c>
      <c r="U56" s="78">
        <f>SUMPRODUCT(LTA!F56:AJ56,LTA!F$102:AJ$102,LTA!F$104:AJ$104)</f>
        <v>141.59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-192.72</v>
      </c>
      <c r="AC56">
        <f t="shared" si="0"/>
        <v>10.779974713700584</v>
      </c>
      <c r="AD56">
        <f t="shared" si="1"/>
        <v>827.06615910710639</v>
      </c>
      <c r="AE56">
        <f>'IDT-1'!C56</f>
        <v>0</v>
      </c>
      <c r="AF56" s="26"/>
      <c r="AG56">
        <f t="shared" si="2"/>
        <v>827.06615910710639</v>
      </c>
      <c r="AI56" s="75">
        <f>PXIL!I56</f>
        <v>0</v>
      </c>
      <c r="AJ56" s="75">
        <f>PXIL!O56</f>
        <v>0</v>
      </c>
      <c r="AK56" s="75">
        <f>RTM_IEX!I56</f>
        <v>4.79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650.58449679451428</v>
      </c>
      <c r="P57" s="77">
        <v>65.907460017727075</v>
      </c>
      <c r="Q57" s="77">
        <v>21.969999999999995</v>
      </c>
      <c r="R57" s="80">
        <v>23.749999999999996</v>
      </c>
      <c r="S57" s="80">
        <v>0</v>
      </c>
      <c r="T57" s="78">
        <f>SUMPRODUCT(LTA!F57:AJ57,LTA!F$101:AJ$101,LTA!F$104:AJ$104)</f>
        <v>122.8</v>
      </c>
      <c r="U57" s="78">
        <f>SUMPRODUCT(LTA!F57:AJ57,LTA!F$102:AJ$102,LTA!F$104:AJ$104)</f>
        <v>141.9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-192.72</v>
      </c>
      <c r="AC57">
        <f t="shared" si="0"/>
        <v>10.842495231247161</v>
      </c>
      <c r="AD57">
        <f t="shared" si="1"/>
        <v>814.01946158099429</v>
      </c>
      <c r="AE57">
        <f>'IDT-1'!C57</f>
        <v>0</v>
      </c>
      <c r="AF57" s="26"/>
      <c r="AG57">
        <f t="shared" si="2"/>
        <v>814.01946158099429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652.49980337777561</v>
      </c>
      <c r="P58" s="77">
        <v>65.907460017727075</v>
      </c>
      <c r="Q58" s="77">
        <v>21.969999999999995</v>
      </c>
      <c r="R58" s="80">
        <v>23.749999999999996</v>
      </c>
      <c r="S58" s="80">
        <v>0</v>
      </c>
      <c r="T58" s="78">
        <f>SUMPRODUCT(LTA!F58:AJ58,LTA!F$101:AJ$101,LTA!F$104:AJ$104)</f>
        <v>118.79</v>
      </c>
      <c r="U58" s="78">
        <f>SUMPRODUCT(LTA!F58:AJ58,LTA!F$102:AJ$102,LTA!F$104:AJ$104)</f>
        <v>142.24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-192.72</v>
      </c>
      <c r="AC58">
        <f t="shared" si="0"/>
        <v>10.871444566790837</v>
      </c>
      <c r="AD58">
        <f t="shared" si="1"/>
        <v>807.2358188287119</v>
      </c>
      <c r="AE58">
        <f>'IDT-1'!C58</f>
        <v>0</v>
      </c>
      <c r="AF58" s="26"/>
      <c r="AG58">
        <f t="shared" si="2"/>
        <v>807.2358188287119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652.71603942378124</v>
      </c>
      <c r="P59" s="77">
        <v>65.907460017727075</v>
      </c>
      <c r="Q59" s="77">
        <v>21.969999999999995</v>
      </c>
      <c r="R59" s="80">
        <v>23.749999999999996</v>
      </c>
      <c r="S59" s="80">
        <v>0</v>
      </c>
      <c r="T59" s="78">
        <f>SUMPRODUCT(LTA!F59:AJ59,LTA!F$101:AJ$101,LTA!F$104:AJ$104)</f>
        <v>117.08</v>
      </c>
      <c r="U59" s="78">
        <f>SUMPRODUCT(LTA!F59:AJ59,LTA!F$102:AJ$102,LTA!F$104:AJ$104)</f>
        <v>142.18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-192.72</v>
      </c>
      <c r="AC59">
        <f t="shared" si="0"/>
        <v>11.390459095327406</v>
      </c>
      <c r="AD59">
        <f t="shared" si="1"/>
        <v>745.16304034618099</v>
      </c>
      <c r="AE59">
        <f>'IDT-1'!C59</f>
        <v>0</v>
      </c>
      <c r="AF59" s="26"/>
      <c r="AG59">
        <f t="shared" si="2"/>
        <v>745.16304034618099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653.19486606959663</v>
      </c>
      <c r="P60" s="77">
        <v>65.907460017727075</v>
      </c>
      <c r="Q60" s="77">
        <v>21.969999999999995</v>
      </c>
      <c r="R60" s="80">
        <v>23.749999999999996</v>
      </c>
      <c r="S60" s="80">
        <v>0</v>
      </c>
      <c r="T60" s="78">
        <f>SUMPRODUCT(LTA!F60:AJ60,LTA!F$101:AJ$101,LTA!F$104:AJ$104)</f>
        <v>116.16000000000001</v>
      </c>
      <c r="U60" s="78">
        <f>SUMPRODUCT(LTA!F60:AJ60,LTA!F$102:AJ$102,LTA!F$104:AJ$104)</f>
        <v>142.22999999999999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-192.72</v>
      </c>
      <c r="AC60">
        <f t="shared" si="0"/>
        <v>10.987501031311792</v>
      </c>
      <c r="AD60">
        <f t="shared" si="1"/>
        <v>790.17482505601185</v>
      </c>
      <c r="AE60">
        <f>'IDT-1'!C60</f>
        <v>0</v>
      </c>
      <c r="AF60" s="26"/>
      <c r="AG60">
        <f t="shared" si="2"/>
        <v>790.17482505601185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650.13589569522719</v>
      </c>
      <c r="P61" s="77">
        <v>65.907460017727075</v>
      </c>
      <c r="Q61" s="77">
        <v>21.969999999999995</v>
      </c>
      <c r="R61" s="80">
        <v>23.749999999999996</v>
      </c>
      <c r="S61" s="80">
        <v>0</v>
      </c>
      <c r="T61" s="78">
        <f>SUMPRODUCT(LTA!F61:AJ61,LTA!F$101:AJ$101,LTA!F$104:AJ$104)</f>
        <v>111.61999999999999</v>
      </c>
      <c r="U61" s="78">
        <f>SUMPRODUCT(LTA!F61:AJ61,LTA!F$102:AJ$102,LTA!F$104:AJ$104)</f>
        <v>142.12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-192.72</v>
      </c>
      <c r="AC61">
        <f t="shared" si="0"/>
        <v>11.008443367239293</v>
      </c>
      <c r="AD61">
        <f t="shared" si="1"/>
        <v>772.44491234571501</v>
      </c>
      <c r="AE61">
        <f>'IDT-1'!C61</f>
        <v>0</v>
      </c>
      <c r="AF61" s="26"/>
      <c r="AG61">
        <f t="shared" si="2"/>
        <v>772.44491234571501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649.52483283941183</v>
      </c>
      <c r="P62" s="77">
        <v>65.907460017727075</v>
      </c>
      <c r="Q62" s="77">
        <v>21.969999999999995</v>
      </c>
      <c r="R62" s="80">
        <v>23.749999999999996</v>
      </c>
      <c r="S62" s="80">
        <v>0</v>
      </c>
      <c r="T62" s="78">
        <f>SUMPRODUCT(LTA!F62:AJ62,LTA!F$101:AJ$101,LTA!F$104:AJ$104)</f>
        <v>107</v>
      </c>
      <c r="U62" s="78">
        <f>SUMPRODUCT(LTA!F62:AJ62,LTA!F$102:AJ$102,LTA!F$104:AJ$104)</f>
        <v>142.24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-192.72</v>
      </c>
      <c r="AC62">
        <f t="shared" si="0"/>
        <v>11.052247289330071</v>
      </c>
      <c r="AD62">
        <f t="shared" si="1"/>
        <v>757.29004556780876</v>
      </c>
      <c r="AE62">
        <f>'IDT-1'!C62</f>
        <v>0</v>
      </c>
      <c r="AF62" s="26"/>
      <c r="AG62">
        <f t="shared" si="2"/>
        <v>757.29004556780876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653.35861090978142</v>
      </c>
      <c r="P63" s="77">
        <v>65.907460017727075</v>
      </c>
      <c r="Q63" s="77">
        <v>21.969999999999995</v>
      </c>
      <c r="R63" s="80">
        <v>23.749999999999996</v>
      </c>
      <c r="S63" s="80">
        <v>0</v>
      </c>
      <c r="T63" s="78">
        <f>SUMPRODUCT(LTA!F63:AJ63,LTA!F$101:AJ$101,LTA!F$104:AJ$104)</f>
        <v>96.56</v>
      </c>
      <c r="U63" s="78">
        <f>SUMPRODUCT(LTA!F63:AJ63,LTA!F$102:AJ$102,LTA!F$104:AJ$104)</f>
        <v>142.09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-232.72</v>
      </c>
      <c r="AC63">
        <f t="shared" si="0"/>
        <v>10.992792536349322</v>
      </c>
      <c r="AD63">
        <f t="shared" si="1"/>
        <v>750.59327839115917</v>
      </c>
      <c r="AE63">
        <f>'IDT-1'!C63</f>
        <v>0</v>
      </c>
      <c r="AF63" s="26"/>
      <c r="AG63">
        <f t="shared" si="2"/>
        <v>750.59327839115917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651.92213097233548</v>
      </c>
      <c r="P64" s="77">
        <v>65.907460017727075</v>
      </c>
      <c r="Q64" s="77">
        <v>21.969999999999995</v>
      </c>
      <c r="R64" s="80">
        <v>23.749999999999996</v>
      </c>
      <c r="S64" s="80">
        <v>0</v>
      </c>
      <c r="T64" s="78">
        <f>SUMPRODUCT(LTA!F64:AJ64,LTA!F$101:AJ$101,LTA!F$104:AJ$104)</f>
        <v>89.49</v>
      </c>
      <c r="U64" s="78">
        <f>SUMPRODUCT(LTA!F64:AJ64,LTA!F$102:AJ$102,LTA!F$104:AJ$104)</f>
        <v>142.21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-232.72</v>
      </c>
      <c r="AC64">
        <f t="shared" si="0"/>
        <v>10.918991512899799</v>
      </c>
      <c r="AD64">
        <f t="shared" si="1"/>
        <v>742.28059947716281</v>
      </c>
      <c r="AE64">
        <f>'IDT-1'!C64</f>
        <v>0</v>
      </c>
      <c r="AF64" s="26"/>
      <c r="AG64">
        <f t="shared" si="2"/>
        <v>742.28059947716281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650.13507007488954</v>
      </c>
      <c r="P65" s="77">
        <v>65.907460017727075</v>
      </c>
      <c r="Q65" s="77">
        <v>21.969999999999995</v>
      </c>
      <c r="R65" s="80">
        <v>23.749999999999996</v>
      </c>
      <c r="S65" s="80">
        <v>0</v>
      </c>
      <c r="T65" s="78">
        <f>SUMPRODUCT(LTA!F65:AJ65,LTA!F$101:AJ$101,LTA!F$104:AJ$104)</f>
        <v>82.11999999999999</v>
      </c>
      <c r="U65" s="78">
        <f>SUMPRODUCT(LTA!F65:AJ65,LTA!F$102:AJ$102,LTA!F$104:AJ$104)</f>
        <v>142.13999999999999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-232.72</v>
      </c>
      <c r="AC65">
        <f t="shared" si="0"/>
        <v>10.837793377002273</v>
      </c>
      <c r="AD65">
        <f t="shared" si="1"/>
        <v>733.13473671561428</v>
      </c>
      <c r="AE65">
        <f>'IDT-1'!C65</f>
        <v>0</v>
      </c>
      <c r="AF65" s="26"/>
      <c r="AG65">
        <f t="shared" si="2"/>
        <v>733.13473671561428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648.03818882288954</v>
      </c>
      <c r="P66" s="77">
        <v>65.907460017727075</v>
      </c>
      <c r="Q66" s="77">
        <v>21.969999999999995</v>
      </c>
      <c r="R66" s="80">
        <v>23.749999999999996</v>
      </c>
      <c r="S66" s="80">
        <v>0</v>
      </c>
      <c r="T66" s="78">
        <f>SUMPRODUCT(LTA!F66:AJ66,LTA!F$101:AJ$101,LTA!F$104:AJ$104)</f>
        <v>74.570000000000007</v>
      </c>
      <c r="U66" s="78">
        <f>SUMPRODUCT(LTA!F66:AJ66,LTA!F$102:AJ$102,LTA!F$104:AJ$104)</f>
        <v>142.13999999999999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-232.72</v>
      </c>
      <c r="AC66">
        <f t="shared" si="0"/>
        <v>11.196807198094438</v>
      </c>
      <c r="AD66">
        <f t="shared" si="1"/>
        <v>673.12884164252216</v>
      </c>
      <c r="AE66">
        <f>'IDT-1'!C66</f>
        <v>0</v>
      </c>
      <c r="AF66" s="26"/>
      <c r="AG66">
        <f t="shared" si="2"/>
        <v>673.12884164252216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655.49833423723874</v>
      </c>
      <c r="P67" s="77">
        <v>65.907460017727075</v>
      </c>
      <c r="Q67" s="77">
        <v>21.969999999999995</v>
      </c>
      <c r="R67" s="80">
        <v>23.75</v>
      </c>
      <c r="S67" s="80">
        <v>0</v>
      </c>
      <c r="T67" s="78">
        <f>SUMPRODUCT(LTA!F67:AJ67,LTA!F$101:AJ$101,LTA!F$104:AJ$104)</f>
        <v>66.48</v>
      </c>
      <c r="U67" s="78">
        <f>SUMPRODUCT(LTA!F67:AJ67,LTA!F$102:AJ$102,LTA!F$104:AJ$104)</f>
        <v>142.22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-232.72</v>
      </c>
      <c r="AC67">
        <f t="shared" si="0"/>
        <v>10.659280826408995</v>
      </c>
      <c r="AD67">
        <f t="shared" si="1"/>
        <v>733.1165134285568</v>
      </c>
      <c r="AE67">
        <f>'IDT-1'!C67</f>
        <v>0</v>
      </c>
      <c r="AF67" s="26"/>
      <c r="AG67">
        <f t="shared" si="2"/>
        <v>733.1165134285568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655.49833423723874</v>
      </c>
      <c r="P68" s="77">
        <v>65.907460017727075</v>
      </c>
      <c r="Q68" s="77">
        <v>21.969999999999995</v>
      </c>
      <c r="R68" s="80">
        <v>23.75</v>
      </c>
      <c r="S68" s="80">
        <v>0</v>
      </c>
      <c r="T68" s="78">
        <f>SUMPRODUCT(LTA!F68:AJ68,LTA!F$101:AJ$101,LTA!F$104:AJ$104)</f>
        <v>57.98</v>
      </c>
      <c r="U68" s="78">
        <f>SUMPRODUCT(LTA!F68:AJ68,LTA!F$102:AJ$102,LTA!F$104:AJ$104)</f>
        <v>140.68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-232.72</v>
      </c>
      <c r="AC68">
        <f t="shared" ref="AC68:AC98" si="3">SUMIF(B68:AB68,"&gt;0")*$AC$2-SUMIF(B68:AB68,"&lt;0")*($AC$2/(1-$AC$2))+SUMIF(AI68:AR68,"&gt;0")*$AC$2-SUMIF(AI68:AR68,"&lt;0")*($AC$2/(1-$AC$2))</f>
        <v>10.570928826408995</v>
      </c>
      <c r="AD68">
        <f t="shared" ref="AD68:AD98" si="4">SUM(B68:AB68,AI68:AR68)-AC68</f>
        <v>723.16486542855671</v>
      </c>
      <c r="AE68">
        <f>'IDT-1'!C68</f>
        <v>0</v>
      </c>
      <c r="AF68" s="26"/>
      <c r="AG68">
        <f t="shared" ref="AG68:AG98" si="5">SUM(AD68:AF68)</f>
        <v>723.16486542855671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665.98096603283875</v>
      </c>
      <c r="P69" s="77">
        <v>65.907460017727075</v>
      </c>
      <c r="Q69" s="77">
        <v>21.969999999999995</v>
      </c>
      <c r="R69" s="80">
        <v>22.64</v>
      </c>
      <c r="S69" s="80">
        <v>0</v>
      </c>
      <c r="T69" s="78">
        <f>SUMPRODUCT(LTA!F69:AJ69,LTA!F$101:AJ$101,LTA!F$104:AJ$104)</f>
        <v>49.11</v>
      </c>
      <c r="U69" s="78">
        <f>SUMPRODUCT(LTA!F69:AJ69,LTA!F$102:AJ$102,LTA!F$104:AJ$104)</f>
        <v>140.71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-232.72</v>
      </c>
      <c r="AC69">
        <f t="shared" si="3"/>
        <v>10.575615986210273</v>
      </c>
      <c r="AD69">
        <f t="shared" si="4"/>
        <v>723.69281006435551</v>
      </c>
      <c r="AE69">
        <f>'IDT-1'!C69</f>
        <v>0</v>
      </c>
      <c r="AF69" s="26"/>
      <c r="AG69">
        <f t="shared" si="5"/>
        <v>723.69281006435551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686.30618052303498</v>
      </c>
      <c r="P70" s="77">
        <v>65.907460017727075</v>
      </c>
      <c r="Q70" s="77">
        <v>21.969999999999995</v>
      </c>
      <c r="R70" s="80">
        <v>10.64</v>
      </c>
      <c r="S70" s="80">
        <v>0</v>
      </c>
      <c r="T70" s="78">
        <f>SUMPRODUCT(LTA!F70:AJ70,LTA!F$101:AJ$101,LTA!F$104:AJ$104)</f>
        <v>38.58</v>
      </c>
      <c r="U70" s="78">
        <f>SUMPRODUCT(LTA!F70:AJ70,LTA!F$102:AJ$102,LTA!F$104:AJ$104)</f>
        <v>140.66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0.66999999999999993</v>
      </c>
      <c r="AB70" s="117">
        <f>-STOA!O70</f>
        <v>-177.72</v>
      </c>
      <c r="AC70">
        <f t="shared" si="3"/>
        <v>10.866508337000838</v>
      </c>
      <c r="AD70">
        <f t="shared" si="4"/>
        <v>686.1471322037612</v>
      </c>
      <c r="AE70">
        <f>'IDT-1'!C70</f>
        <v>0</v>
      </c>
      <c r="AF70" s="26"/>
      <c r="AG70">
        <f t="shared" si="5"/>
        <v>686.1471322037612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710.04305507103481</v>
      </c>
      <c r="P71" s="77">
        <v>65.907460017727075</v>
      </c>
      <c r="Q71" s="77">
        <v>21.969999999999995</v>
      </c>
      <c r="R71" s="80">
        <v>4.0428430682617869</v>
      </c>
      <c r="S71" s="80">
        <v>0</v>
      </c>
      <c r="T71" s="78">
        <f>SUMPRODUCT(LTA!F71:AJ71,LTA!F$101:AJ$101,LTA!F$104:AJ$104)</f>
        <v>28.299999999999997</v>
      </c>
      <c r="U71" s="78">
        <f>SUMPRODUCT(LTA!F71:AJ71,LTA!F$102:AJ$102,LTA!F$104:AJ$104)</f>
        <v>140.72999999999999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-177.07999999999998</v>
      </c>
      <c r="AC71">
        <f t="shared" si="3"/>
        <v>11.305917125631685</v>
      </c>
      <c r="AD71">
        <f t="shared" si="4"/>
        <v>716.8374410313919</v>
      </c>
      <c r="AE71">
        <f>'IDT-1'!C71</f>
        <v>-80</v>
      </c>
      <c r="AF71" s="26"/>
      <c r="AG71">
        <f t="shared" si="5"/>
        <v>636.8374410313919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-100</v>
      </c>
      <c r="AM71" s="75">
        <f>RTM_PXI!I71</f>
        <v>0</v>
      </c>
      <c r="AN71" s="75">
        <f>RTM_PXI!O71</f>
        <v>0</v>
      </c>
      <c r="AO71" s="192">
        <f>GDAM_IEX!I71</f>
        <v>33.56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732.13441379145149</v>
      </c>
      <c r="P72" s="77">
        <v>65.907460017727075</v>
      </c>
      <c r="Q72" s="77">
        <v>21.969999999999995</v>
      </c>
      <c r="R72" s="80">
        <v>0.87</v>
      </c>
      <c r="S72" s="80">
        <v>0</v>
      </c>
      <c r="T72" s="78">
        <f>SUMPRODUCT(LTA!F72:AJ72,LTA!F$101:AJ$101,LTA!F$104:AJ$104)</f>
        <v>19.119999999999997</v>
      </c>
      <c r="U72" s="78">
        <f>SUMPRODUCT(LTA!F72:AJ72,LTA!F$102:AJ$102,LTA!F$104:AJ$104)</f>
        <v>140.59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0.66999999999999993</v>
      </c>
      <c r="AB72" s="117">
        <f>-STOA!O72</f>
        <v>-177.07999999999998</v>
      </c>
      <c r="AC72">
        <f t="shared" si="3"/>
        <v>10.813305774427954</v>
      </c>
      <c r="AD72">
        <f t="shared" si="4"/>
        <v>791.92856803475058</v>
      </c>
      <c r="AE72">
        <f>'IDT-1'!C72</f>
        <v>-90</v>
      </c>
      <c r="AF72" s="26"/>
      <c r="AG72">
        <f t="shared" si="5"/>
        <v>701.92856803475058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-35</v>
      </c>
      <c r="AM72" s="75">
        <f>RTM_PXI!I72</f>
        <v>0</v>
      </c>
      <c r="AN72" s="75">
        <f>RTM_PXI!O72</f>
        <v>0</v>
      </c>
      <c r="AO72" s="192">
        <f>GDAM_IEX!I72</f>
        <v>33.56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744.26774679024334</v>
      </c>
      <c r="P73" s="77">
        <v>65.907460017727075</v>
      </c>
      <c r="Q73" s="77">
        <v>21.969999999999995</v>
      </c>
      <c r="R73" s="80">
        <v>0</v>
      </c>
      <c r="S73" s="80">
        <v>0</v>
      </c>
      <c r="T73" s="78">
        <f>SUMPRODUCT(LTA!F73:AJ73,LTA!F$101:AJ$101,LTA!F$104:AJ$104)</f>
        <v>11.68</v>
      </c>
      <c r="U73" s="78">
        <f>SUMPRODUCT(LTA!F73:AJ73,LTA!F$102:AJ$102,LTA!F$104:AJ$104)</f>
        <v>140.51999999999998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0.66999999999999993</v>
      </c>
      <c r="AB73" s="117">
        <f>-STOA!O73</f>
        <v>-177.07999999999998</v>
      </c>
      <c r="AC73">
        <f t="shared" si="3"/>
        <v>10.624381916762438</v>
      </c>
      <c r="AD73">
        <f t="shared" si="4"/>
        <v>820.87082489120792</v>
      </c>
      <c r="AE73">
        <f>'IDT-1'!C73</f>
        <v>-100</v>
      </c>
      <c r="AF73" s="26"/>
      <c r="AG73">
        <f t="shared" si="5"/>
        <v>720.87082489120792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33.56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744.26774679024334</v>
      </c>
      <c r="P74" s="77">
        <v>65.907460017727075</v>
      </c>
      <c r="Q74" s="77">
        <v>21.969999999999995</v>
      </c>
      <c r="R74" s="80">
        <v>0</v>
      </c>
      <c r="S74" s="80">
        <v>0</v>
      </c>
      <c r="T74" s="78">
        <f>SUMPRODUCT(LTA!F74:AJ74,LTA!F$101:AJ$101,LTA!F$104:AJ$104)</f>
        <v>8.69</v>
      </c>
      <c r="U74" s="78">
        <f>SUMPRODUCT(LTA!F74:AJ74,LTA!F$102:AJ$102,LTA!F$104:AJ$104)</f>
        <v>140.44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0.66999999999999993</v>
      </c>
      <c r="AB74" s="117">
        <f>-STOA!O74</f>
        <v>-177.07999999999998</v>
      </c>
      <c r="AC74">
        <f t="shared" si="3"/>
        <v>11.216684205705135</v>
      </c>
      <c r="AD74">
        <f t="shared" si="4"/>
        <v>757.00852260226532</v>
      </c>
      <c r="AE74">
        <f>'IDT-1'!C74</f>
        <v>-85</v>
      </c>
      <c r="AF74" s="26"/>
      <c r="AG74">
        <f t="shared" si="5"/>
        <v>672.00852260226532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-75</v>
      </c>
      <c r="AM74" s="75">
        <f>RTM_PXI!I74</f>
        <v>0</v>
      </c>
      <c r="AN74" s="75">
        <f>RTM_PXI!O74</f>
        <v>0</v>
      </c>
      <c r="AO74" s="192">
        <f>GDAM_IEX!I74</f>
        <v>38.36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744.26774679024334</v>
      </c>
      <c r="P75" s="77">
        <v>65.907460017727075</v>
      </c>
      <c r="Q75" s="77">
        <v>21.969999999999995</v>
      </c>
      <c r="R75" s="80">
        <v>0</v>
      </c>
      <c r="S75" s="80">
        <v>0</v>
      </c>
      <c r="T75" s="78">
        <f>SUMPRODUCT(LTA!F75:AJ75,LTA!F$101:AJ$101,LTA!F$104:AJ$104)</f>
        <v>5.82</v>
      </c>
      <c r="U75" s="78">
        <f>SUMPRODUCT(LTA!F75:AJ75,LTA!F$102:AJ$102,LTA!F$104:AJ$104)</f>
        <v>140.38999999999999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-206.03</v>
      </c>
      <c r="AC75">
        <f t="shared" si="3"/>
        <v>10.870931708529994</v>
      </c>
      <c r="AD75">
        <f t="shared" si="4"/>
        <v>790.48427509944054</v>
      </c>
      <c r="AE75">
        <f>'IDT-1'!C75</f>
        <v>-45</v>
      </c>
      <c r="AF75" s="26"/>
      <c r="AG75">
        <f t="shared" si="5"/>
        <v>745.48427509944054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38.36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739.10169082824325</v>
      </c>
      <c r="P76" s="77">
        <v>65.907460017727075</v>
      </c>
      <c r="Q76" s="77">
        <v>21.969999999999995</v>
      </c>
      <c r="R76" s="80">
        <v>0</v>
      </c>
      <c r="S76" s="80">
        <v>0</v>
      </c>
      <c r="T76" s="78">
        <f>SUMPRODUCT(LTA!F76:AJ76,LTA!F$101:AJ$101,LTA!F$104:AJ$104)</f>
        <v>2.5799999999999996</v>
      </c>
      <c r="U76" s="78">
        <f>SUMPRODUCT(LTA!F76:AJ76,LTA!F$102:AJ$102,LTA!F$104:AJ$104)</f>
        <v>138.80000000000001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-206.03</v>
      </c>
      <c r="AC76">
        <f t="shared" si="3"/>
        <v>10.656334416064393</v>
      </c>
      <c r="AD76">
        <f t="shared" si="4"/>
        <v>766.31281642990598</v>
      </c>
      <c r="AE76">
        <f>'IDT-1'!C76</f>
        <v>-25</v>
      </c>
      <c r="AF76" s="26"/>
      <c r="AG76">
        <f t="shared" si="5"/>
        <v>741.31281642990598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23.97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737.70066670624328</v>
      </c>
      <c r="P77" s="77">
        <v>65.907460017727075</v>
      </c>
      <c r="Q77" s="77">
        <v>21.969999999999995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138.78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-206.03</v>
      </c>
      <c r="AC77">
        <f t="shared" si="3"/>
        <v>10.532344128568841</v>
      </c>
      <c r="AD77">
        <f t="shared" si="4"/>
        <v>772.43578259540152</v>
      </c>
      <c r="AE77">
        <f>'IDT-1'!C77</f>
        <v>-25</v>
      </c>
      <c r="AF77" s="26"/>
      <c r="AG77">
        <f t="shared" si="5"/>
        <v>747.43578259540152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23.97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734.2632961362433</v>
      </c>
      <c r="P78" s="77">
        <v>65.907460017727075</v>
      </c>
      <c r="Q78" s="77">
        <v>21.969999999999995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138.71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-206.03</v>
      </c>
      <c r="AC78">
        <f t="shared" si="3"/>
        <v>10.585871267552841</v>
      </c>
      <c r="AD78">
        <f t="shared" si="4"/>
        <v>778.46488488641762</v>
      </c>
      <c r="AE78">
        <f>'IDT-1'!C78</f>
        <v>-35</v>
      </c>
      <c r="AF78" s="26"/>
      <c r="AG78">
        <f t="shared" si="5"/>
        <v>743.46488488641762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33.56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717.89628300945162</v>
      </c>
      <c r="P79" s="77">
        <v>65.907460017727075</v>
      </c>
      <c r="Q79" s="77">
        <v>21.969999999999995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138.79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-205.49</v>
      </c>
      <c r="AC79">
        <f t="shared" si="3"/>
        <v>10.399988638397042</v>
      </c>
      <c r="AD79">
        <f t="shared" si="4"/>
        <v>738.52375438878153</v>
      </c>
      <c r="AE79">
        <f>'IDT-1'!C79</f>
        <v>-20</v>
      </c>
      <c r="AF79" s="26"/>
      <c r="AG79">
        <f t="shared" si="5"/>
        <v>718.52375438878153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19.18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707.39890377665984</v>
      </c>
      <c r="P80" s="77">
        <v>65.907460017727075</v>
      </c>
      <c r="Q80" s="77">
        <v>21.969999999999995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138.86000000000001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-205.49</v>
      </c>
      <c r="AC80">
        <f t="shared" si="3"/>
        <v>10.177206425926522</v>
      </c>
      <c r="AD80">
        <f t="shared" si="4"/>
        <v>733.51915736846036</v>
      </c>
      <c r="AE80">
        <f>'IDT-1'!C80</f>
        <v>-15</v>
      </c>
      <c r="AF80" s="26"/>
      <c r="AG80">
        <f t="shared" si="5"/>
        <v>718.51915736846036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14.38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701.75700269065987</v>
      </c>
      <c r="P81" s="77">
        <v>65.907460017727075</v>
      </c>
      <c r="Q81" s="77">
        <v>21.969999999999995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138.76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-205.49</v>
      </c>
      <c r="AC81">
        <f t="shared" si="3"/>
        <v>10.919169260534371</v>
      </c>
      <c r="AD81">
        <f t="shared" si="4"/>
        <v>666.4252934478526</v>
      </c>
      <c r="AE81">
        <f>'IDT-1'!C81</f>
        <v>-30</v>
      </c>
      <c r="AF81" s="26"/>
      <c r="AG81">
        <f t="shared" si="5"/>
        <v>636.4252934478526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-75</v>
      </c>
      <c r="AM81" s="75">
        <f>RTM_PXI!I81</f>
        <v>0</v>
      </c>
      <c r="AN81" s="75">
        <f>RTM_PXI!O81</f>
        <v>0</v>
      </c>
      <c r="AO81" s="192">
        <f>GDAM_IEX!I81</f>
        <v>28.77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692.88499122465976</v>
      </c>
      <c r="P82" s="77">
        <v>65.907460017727075</v>
      </c>
      <c r="Q82" s="77">
        <v>21.969999999999995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135.5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-205.49</v>
      </c>
      <c r="AC82">
        <f t="shared" si="3"/>
        <v>10.324110545912827</v>
      </c>
      <c r="AD82">
        <f t="shared" si="4"/>
        <v>709.88834069647396</v>
      </c>
      <c r="AE82">
        <f>'IDT-1'!C82</f>
        <v>-30</v>
      </c>
      <c r="AF82" s="26"/>
      <c r="AG82">
        <f t="shared" si="5"/>
        <v>679.88834069647396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</v>
      </c>
      <c r="AM82" s="75">
        <f>RTM_PXI!I82</f>
        <v>0</v>
      </c>
      <c r="AN82" s="75">
        <f>RTM_PXI!O82</f>
        <v>0</v>
      </c>
      <c r="AO82" s="192">
        <f>GDAM_IEX!I82</f>
        <v>28.77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679.03465466785963</v>
      </c>
      <c r="P83" s="77">
        <v>65.907460017727075</v>
      </c>
      <c r="Q83" s="77">
        <v>21.969999999999995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135.56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-254.98999999999998</v>
      </c>
      <c r="AC83">
        <f t="shared" si="3"/>
        <v>10.506812346117748</v>
      </c>
      <c r="AD83">
        <f t="shared" si="4"/>
        <v>671.20530233946909</v>
      </c>
      <c r="AE83">
        <f>'IDT-1'!C83</f>
        <v>0</v>
      </c>
      <c r="AF83" s="26"/>
      <c r="AG83">
        <f t="shared" si="5"/>
        <v>671.20530233946909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33.56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674.77971996315978</v>
      </c>
      <c r="P84" s="77">
        <v>65.907460017727075</v>
      </c>
      <c r="Q84" s="77">
        <v>21.969999999999995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135.71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-254.98999999999998</v>
      </c>
      <c r="AC84">
        <f t="shared" si="3"/>
        <v>10.648251471160295</v>
      </c>
      <c r="AD84">
        <f t="shared" si="4"/>
        <v>646.95892850972666</v>
      </c>
      <c r="AE84">
        <f>'IDT-1'!C84</f>
        <v>0</v>
      </c>
      <c r="AF84" s="26"/>
      <c r="AG84">
        <f t="shared" si="5"/>
        <v>646.95892850972666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33.56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664.46567060585983</v>
      </c>
      <c r="P85" s="77">
        <v>65.907460017727075</v>
      </c>
      <c r="Q85" s="77">
        <v>21.969999999999995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135.54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-254.98999999999998</v>
      </c>
      <c r="AC85">
        <f t="shared" si="3"/>
        <v>10.382818561594101</v>
      </c>
      <c r="AD85">
        <f t="shared" si="4"/>
        <v>637.15031206199274</v>
      </c>
      <c r="AE85">
        <f>'IDT-1'!C85</f>
        <v>0</v>
      </c>
      <c r="AF85" s="26"/>
      <c r="AG85">
        <f t="shared" si="5"/>
        <v>637.15031206199274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23.97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650.52757270605991</v>
      </c>
      <c r="P86" s="77">
        <v>65.907460017727075</v>
      </c>
      <c r="Q86" s="77">
        <v>21.969999999999995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135.88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-254.98999999999998</v>
      </c>
      <c r="AC86">
        <f t="shared" si="3"/>
        <v>10.178763300075865</v>
      </c>
      <c r="AD86">
        <f t="shared" si="4"/>
        <v>614.16626942371113</v>
      </c>
      <c r="AE86">
        <f>'IDT-1'!C86</f>
        <v>0</v>
      </c>
      <c r="AF86" s="26"/>
      <c r="AG86">
        <f t="shared" si="5"/>
        <v>614.16626942371113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14.38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630.78784609201523</v>
      </c>
      <c r="P87" s="77">
        <v>65.907460017727075</v>
      </c>
      <c r="Q87" s="77">
        <v>21.969999999999995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135.56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-254.38</v>
      </c>
      <c r="AC87">
        <f t="shared" si="3"/>
        <v>10.440728424193498</v>
      </c>
      <c r="AD87">
        <f t="shared" si="4"/>
        <v>544.45457768554888</v>
      </c>
      <c r="AE87">
        <f>'IDT-1'!C87</f>
        <v>0</v>
      </c>
      <c r="AF87" s="26"/>
      <c r="AG87">
        <f t="shared" si="5"/>
        <v>544.45457768554888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14.38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636.39856770201527</v>
      </c>
      <c r="P88" s="77">
        <v>65.907460017727075</v>
      </c>
      <c r="Q88" s="77">
        <v>21.969999999999995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135.61000000000001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-254.38</v>
      </c>
      <c r="AC88">
        <f t="shared" si="3"/>
        <v>9.915703123029779</v>
      </c>
      <c r="AD88">
        <f t="shared" si="4"/>
        <v>605.85032459671265</v>
      </c>
      <c r="AE88">
        <f>'IDT-1'!C88</f>
        <v>0</v>
      </c>
      <c r="AF88" s="26"/>
      <c r="AG88">
        <f t="shared" si="5"/>
        <v>605.85032459671265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9.59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644.8352505879152</v>
      </c>
      <c r="P89" s="77">
        <v>65.907460017727075</v>
      </c>
      <c r="Q89" s="77">
        <v>21.969999999999995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135.82999999999998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-254.38</v>
      </c>
      <c r="AC89">
        <f t="shared" si="3"/>
        <v>9.9962712076476503</v>
      </c>
      <c r="AD89">
        <f t="shared" si="4"/>
        <v>594.83643939799458</v>
      </c>
      <c r="AE89">
        <f>'IDT-1'!C89</f>
        <v>0</v>
      </c>
      <c r="AF89" s="26"/>
      <c r="AG89">
        <f t="shared" si="5"/>
        <v>594.83643939799458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632.62606755791512</v>
      </c>
      <c r="P90" s="77">
        <v>65.907460017727075</v>
      </c>
      <c r="Q90" s="77">
        <v>21.969999999999995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135.94999999999999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-254.38</v>
      </c>
      <c r="AC90">
        <f t="shared" si="3"/>
        <v>9.9786676722056029</v>
      </c>
      <c r="AD90">
        <f t="shared" si="4"/>
        <v>572.76485990343667</v>
      </c>
      <c r="AE90">
        <f>'IDT-1'!C90</f>
        <v>0</v>
      </c>
      <c r="AF90" s="26"/>
      <c r="AG90">
        <f t="shared" si="5"/>
        <v>572.76485990343667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620.70077144559934</v>
      </c>
      <c r="P91" s="77">
        <v>65.907460017727075</v>
      </c>
      <c r="Q91" s="77">
        <v>21.97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135.94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-229.18</v>
      </c>
      <c r="AC91">
        <f t="shared" si="3"/>
        <v>9.6942988904688789</v>
      </c>
      <c r="AD91">
        <f t="shared" si="4"/>
        <v>581.31393257285754</v>
      </c>
      <c r="AE91">
        <f>'IDT-1'!C91</f>
        <v>-44</v>
      </c>
      <c r="AF91" s="26"/>
      <c r="AG91">
        <f t="shared" si="5"/>
        <v>537.31393257285754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624.05135401055168</v>
      </c>
      <c r="P92" s="77">
        <v>65.907460017727075</v>
      </c>
      <c r="Q92" s="77">
        <v>21.97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135.93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-229.18</v>
      </c>
      <c r="AC92">
        <f t="shared" si="3"/>
        <v>9.7414522720848513</v>
      </c>
      <c r="AD92">
        <f t="shared" si="4"/>
        <v>582.607361756194</v>
      </c>
      <c r="AE92">
        <f>'IDT-1'!C92</f>
        <v>-69</v>
      </c>
      <c r="AF92" s="26"/>
      <c r="AG92">
        <f t="shared" si="5"/>
        <v>513.607361756194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-27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653.51744153263883</v>
      </c>
      <c r="P93" s="77">
        <v>65.907460017727075</v>
      </c>
      <c r="Q93" s="77">
        <v>21.969999999999995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135.93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-229.18</v>
      </c>
      <c r="AC93">
        <f t="shared" si="3"/>
        <v>10.648857151399476</v>
      </c>
      <c r="AD93">
        <f t="shared" si="4"/>
        <v>538.16604439896639</v>
      </c>
      <c r="AE93">
        <f>'IDT-1'!C93</f>
        <v>-45.3</v>
      </c>
      <c r="AF93" s="26"/>
      <c r="AG93">
        <f t="shared" si="5"/>
        <v>492.86604439896638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634.63415043120892</v>
      </c>
      <c r="P94" s="77">
        <v>65.902776022578877</v>
      </c>
      <c r="Q94" s="77">
        <v>21.97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136.26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-229.18</v>
      </c>
      <c r="AC94">
        <f t="shared" si="3"/>
        <v>9.8640780439959173</v>
      </c>
      <c r="AD94">
        <f t="shared" si="4"/>
        <v>590.3928484097919</v>
      </c>
      <c r="AE94">
        <f>'IDT-1'!C94</f>
        <v>-49</v>
      </c>
      <c r="AF94" s="26"/>
      <c r="AG94">
        <f t="shared" si="5"/>
        <v>541.3928484097919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603.11813679901843</v>
      </c>
      <c r="P95" s="77">
        <v>65.902776022578877</v>
      </c>
      <c r="Q95" s="77">
        <v>9.59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107.51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0.66999999999999993</v>
      </c>
      <c r="AB95" s="117">
        <f>-STOA!O95</f>
        <v>-228.37</v>
      </c>
      <c r="AC95">
        <f t="shared" si="3"/>
        <v>9.3951643911835667</v>
      </c>
      <c r="AD95">
        <f t="shared" si="4"/>
        <v>499.02574843041373</v>
      </c>
      <c r="AE95">
        <f>'IDT-1'!C95</f>
        <v>0</v>
      </c>
      <c r="AF95" s="26"/>
      <c r="AG95">
        <f t="shared" si="5"/>
        <v>499.02574843041373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601.78359549036645</v>
      </c>
      <c r="P96" s="77">
        <v>65.906979930351895</v>
      </c>
      <c r="Q96" s="77">
        <v>9.59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102.97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-23</v>
      </c>
      <c r="AA96" s="117">
        <f>STOA!I96</f>
        <v>0.66999999999999993</v>
      </c>
      <c r="AB96" s="117">
        <f>-STOA!O96</f>
        <v>-228.37</v>
      </c>
      <c r="AC96">
        <f t="shared" si="3"/>
        <v>9.7252649055102331</v>
      </c>
      <c r="AD96">
        <f t="shared" si="4"/>
        <v>449.82531051520812</v>
      </c>
      <c r="AE96">
        <f>'IDT-1'!C96</f>
        <v>0</v>
      </c>
      <c r="AF96" s="26"/>
      <c r="AG96">
        <f t="shared" si="5"/>
        <v>449.82531051520812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578.86716332408844</v>
      </c>
      <c r="P97" s="77">
        <v>65.906979930351895</v>
      </c>
      <c r="Q97" s="77">
        <v>9.59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102.86000000000001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-53</v>
      </c>
      <c r="AA97" s="117">
        <f>STOA!I97</f>
        <v>0.66999999999999993</v>
      </c>
      <c r="AB97" s="117">
        <f>-STOA!O97</f>
        <v>-228.37</v>
      </c>
      <c r="AC97">
        <f t="shared" si="3"/>
        <v>9.8333667657238202</v>
      </c>
      <c r="AD97">
        <f t="shared" si="4"/>
        <v>391.69077648871649</v>
      </c>
      <c r="AE97">
        <f>'IDT-1'!C97</f>
        <v>0</v>
      </c>
      <c r="AF97" s="26"/>
      <c r="AG97">
        <f t="shared" si="5"/>
        <v>391.69077648871649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573.11338077014921</v>
      </c>
      <c r="P98" s="77">
        <v>65.899999999999991</v>
      </c>
      <c r="Q98" s="77">
        <v>9.59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-78</v>
      </c>
      <c r="AA98" s="117">
        <f>STOA!I98</f>
        <v>0.66999999999999993</v>
      </c>
      <c r="AB98" s="117">
        <f>-STOA!O98</f>
        <v>-228.37</v>
      </c>
      <c r="AC98">
        <f t="shared" si="3"/>
        <v>9.9614666063059669</v>
      </c>
      <c r="AD98">
        <f t="shared" si="4"/>
        <v>365.94191416384319</v>
      </c>
      <c r="AE98">
        <f>'IDT-1'!C98</f>
        <v>0</v>
      </c>
      <c r="AF98" s="26"/>
      <c r="AG98">
        <f t="shared" si="5"/>
        <v>365.94191416384319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15.239141158003774</v>
      </c>
      <c r="P99" s="77">
        <f t="shared" si="6"/>
        <v>1.5824389463372328</v>
      </c>
      <c r="Q99" s="77">
        <f t="shared" si="6"/>
        <v>0.43778750000000022</v>
      </c>
      <c r="R99" s="80">
        <f t="shared" si="6"/>
        <v>0.22889499938495161</v>
      </c>
      <c r="S99" s="80">
        <f t="shared" si="6"/>
        <v>0</v>
      </c>
      <c r="T99" s="78">
        <f t="shared" si="6"/>
        <v>0.81623999999999997</v>
      </c>
      <c r="U99" s="78">
        <f t="shared" si="6"/>
        <v>2.9444325000000009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-1.71225</v>
      </c>
      <c r="AA99" s="117">
        <f t="shared" si="6"/>
        <v>1.5930000000000027E-2</v>
      </c>
      <c r="AB99" s="117">
        <f t="shared" si="6"/>
        <v>-4.924159999999997</v>
      </c>
      <c r="AC99">
        <f t="shared" si="6"/>
        <v>0.25546943823320817</v>
      </c>
      <c r="AD99">
        <f t="shared" si="6"/>
        <v>14.631320665492744</v>
      </c>
      <c r="AE99">
        <f t="shared" si="6"/>
        <v>-0.31585475000000002</v>
      </c>
      <c r="AG99">
        <f t="shared" si="6"/>
        <v>14.315465915492744</v>
      </c>
      <c r="AI99">
        <f t="shared" si="6"/>
        <v>0</v>
      </c>
      <c r="AJ99">
        <f t="shared" si="6"/>
        <v>0</v>
      </c>
      <c r="AK99">
        <f t="shared" si="6"/>
        <v>0.27423500000000006</v>
      </c>
      <c r="AL99">
        <f t="shared" si="6"/>
        <v>-0.40425</v>
      </c>
      <c r="AM99">
        <f t="shared" si="6"/>
        <v>0</v>
      </c>
      <c r="AN99">
        <f t="shared" si="6"/>
        <v>0</v>
      </c>
      <c r="AO99">
        <f t="shared" si="6"/>
        <v>0.38834999999999992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383.56152187544916</v>
      </c>
      <c r="P3" s="77">
        <v>38.36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238.48999999999998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-72</v>
      </c>
      <c r="AA3" s="117">
        <f>STOA!J3</f>
        <v>1.71</v>
      </c>
      <c r="AB3" s="117">
        <f>-STOA!P3</f>
        <v>0</v>
      </c>
      <c r="AC3">
        <f>SUMIF(B3:AB3,"&gt;0")*$AC$2-SUMIF(B3:AB3,"&lt;0")*($AC$2/(1-$AC$2))+SUMIF(AI3:AR3,"&gt;0")*$AC$2-SUMIF(AI3:AR3,"&lt;0")*($AC$2/(1-$AC$2))</f>
        <v>6.5333905741020164</v>
      </c>
      <c r="AD3">
        <f>SUM(B3:AB3,AI3:AR3)-AC3</f>
        <v>591.25813130134725</v>
      </c>
      <c r="AE3">
        <f>'IDT-1'!F3</f>
        <v>0</v>
      </c>
      <c r="AF3" s="26"/>
      <c r="AG3">
        <f>SUM(AD3:AF3)</f>
        <v>591.25813130134725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380.6808105462772</v>
      </c>
      <c r="P4" s="77">
        <v>38.36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238.79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-96</v>
      </c>
      <c r="AA4" s="117">
        <f>STOA!J4</f>
        <v>1.71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6.7237553749379906</v>
      </c>
      <c r="AD4">
        <f t="shared" ref="AD4:AD67" si="1">SUM(B4:AB4,AI4:AR4)-AC4</f>
        <v>564.48705517133919</v>
      </c>
      <c r="AE4">
        <f>'IDT-1'!F4</f>
        <v>0</v>
      </c>
      <c r="AF4" s="26"/>
      <c r="AG4">
        <f t="shared" ref="AG4:AG67" si="2">SUM(AD4:AF4)</f>
        <v>564.48705517133919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370.49031470910666</v>
      </c>
      <c r="P5" s="77">
        <v>38.36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235.89999999999998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-119</v>
      </c>
      <c r="AA5" s="117">
        <f>STOA!J5</f>
        <v>1.71</v>
      </c>
      <c r="AB5" s="117">
        <f>-STOA!P5</f>
        <v>0</v>
      </c>
      <c r="AC5">
        <f t="shared" si="0"/>
        <v>6.812843944581382</v>
      </c>
      <c r="AD5">
        <f t="shared" si="1"/>
        <v>528.3174707645253</v>
      </c>
      <c r="AE5">
        <f>'IDT-1'!F5</f>
        <v>0</v>
      </c>
      <c r="AF5" s="26"/>
      <c r="AG5">
        <f t="shared" si="2"/>
        <v>528.3174707645253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370.49028902160666</v>
      </c>
      <c r="P6" s="77">
        <v>38.36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236.70999999999998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-139</v>
      </c>
      <c r="AA6" s="117">
        <f>STOA!J6</f>
        <v>1.71</v>
      </c>
      <c r="AB6" s="117">
        <f>-STOA!P6</f>
        <v>0</v>
      </c>
      <c r="AC6">
        <f t="shared" si="0"/>
        <v>6.9975342689752891</v>
      </c>
      <c r="AD6">
        <f t="shared" si="1"/>
        <v>508.94275475263146</v>
      </c>
      <c r="AE6">
        <f>'IDT-1'!F6</f>
        <v>0</v>
      </c>
      <c r="AF6" s="26"/>
      <c r="AG6">
        <f t="shared" si="2"/>
        <v>508.94275475263146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361.24248283790666</v>
      </c>
      <c r="P7" s="77">
        <v>38.36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236.95999999999998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-158</v>
      </c>
      <c r="AA7" s="117">
        <f>STOA!J7</f>
        <v>1.71</v>
      </c>
      <c r="AB7" s="117">
        <f>-STOA!P7</f>
        <v>0</v>
      </c>
      <c r="AC7">
        <f t="shared" si="0"/>
        <v>7.2979739974804403</v>
      </c>
      <c r="AD7">
        <f t="shared" si="1"/>
        <v>504.6145088404262</v>
      </c>
      <c r="AE7">
        <f>'IDT-1'!F7</f>
        <v>0</v>
      </c>
      <c r="AF7" s="26"/>
      <c r="AG7">
        <f t="shared" si="2"/>
        <v>504.6145088404262</v>
      </c>
      <c r="AI7" s="75">
        <f>PXIL!J7</f>
        <v>0</v>
      </c>
      <c r="AJ7" s="75">
        <f>PXIL!P7</f>
        <v>0</v>
      </c>
      <c r="AK7" s="75">
        <f>RTM_IEX!J7</f>
        <v>23.97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355.9470277630067</v>
      </c>
      <c r="P8" s="77">
        <v>38.36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237.04999999999998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-172</v>
      </c>
      <c r="AA8" s="117">
        <f>STOA!J8</f>
        <v>1.71</v>
      </c>
      <c r="AB8" s="117">
        <f>-STOA!P8</f>
        <v>0</v>
      </c>
      <c r="AC8">
        <f t="shared" si="0"/>
        <v>7.3764597781320544</v>
      </c>
      <c r="AD8">
        <f t="shared" si="1"/>
        <v>485.33056798487456</v>
      </c>
      <c r="AE8">
        <f>'IDT-1'!F8</f>
        <v>0</v>
      </c>
      <c r="AF8" s="26"/>
      <c r="AG8">
        <f t="shared" si="2"/>
        <v>485.33056798487456</v>
      </c>
      <c r="AI8" s="75">
        <f>PXIL!J8</f>
        <v>0</v>
      </c>
      <c r="AJ8" s="75">
        <f>PXIL!P8</f>
        <v>0</v>
      </c>
      <c r="AK8" s="75">
        <f>RTM_IEX!J8</f>
        <v>23.97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354.56984968636129</v>
      </c>
      <c r="P9" s="77">
        <v>38.36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236.95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-183</v>
      </c>
      <c r="AA9" s="117">
        <f>STOA!J9</f>
        <v>1.71</v>
      </c>
      <c r="AB9" s="117">
        <f>-STOA!P9</f>
        <v>0</v>
      </c>
      <c r="AC9">
        <f t="shared" si="0"/>
        <v>7.4277465642456297</v>
      </c>
      <c r="AD9">
        <f t="shared" si="1"/>
        <v>428.83210312211565</v>
      </c>
      <c r="AE9">
        <f>'IDT-1'!F9</f>
        <v>0</v>
      </c>
      <c r="AF9" s="26"/>
      <c r="AG9">
        <f t="shared" si="2"/>
        <v>428.83210312211565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353.09887137146131</v>
      </c>
      <c r="P10" s="77">
        <v>38.36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236.60999999999999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-191</v>
      </c>
      <c r="AA10" s="117">
        <f>STOA!J10</f>
        <v>1.71</v>
      </c>
      <c r="AB10" s="117">
        <f>-STOA!P10</f>
        <v>0</v>
      </c>
      <c r="AC10">
        <f t="shared" si="0"/>
        <v>7.4739684248081657</v>
      </c>
      <c r="AD10">
        <f t="shared" si="1"/>
        <v>458.14490294665313</v>
      </c>
      <c r="AE10">
        <f>'IDT-1'!F10</f>
        <v>0</v>
      </c>
      <c r="AF10" s="26"/>
      <c r="AG10">
        <f t="shared" si="2"/>
        <v>458.14490294665313</v>
      </c>
      <c r="AI10" s="75">
        <f>PXIL!J10</f>
        <v>0</v>
      </c>
      <c r="AJ10" s="75">
        <f>PXIL!P10</f>
        <v>0</v>
      </c>
      <c r="AK10" s="75">
        <f>RTM_IEX!J10</f>
        <v>19.170000000000002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347.15837606955665</v>
      </c>
      <c r="P11" s="77">
        <v>38.36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236.42999999999998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-200</v>
      </c>
      <c r="AA11" s="117">
        <f>STOA!J11</f>
        <v>1.71</v>
      </c>
      <c r="AB11" s="117">
        <f>-STOA!P11</f>
        <v>0</v>
      </c>
      <c r="AC11">
        <f t="shared" si="0"/>
        <v>7.5000112138511632</v>
      </c>
      <c r="AD11">
        <f t="shared" si="1"/>
        <v>442.99836485570552</v>
      </c>
      <c r="AE11">
        <f>'IDT-1'!F11</f>
        <v>0</v>
      </c>
      <c r="AF11" s="26"/>
      <c r="AG11">
        <f t="shared" si="2"/>
        <v>442.99836485570552</v>
      </c>
      <c r="AI11" s="75">
        <f>PXIL!J11</f>
        <v>0</v>
      </c>
      <c r="AJ11" s="75">
        <f>PXIL!P11</f>
        <v>0</v>
      </c>
      <c r="AK11" s="75">
        <f>RTM_IEX!J11</f>
        <v>19.170000000000002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347.15835035465659</v>
      </c>
      <c r="P12" s="77">
        <v>38.36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236.74999999999997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-209</v>
      </c>
      <c r="AA12" s="117">
        <f>STOA!J12</f>
        <v>1.71</v>
      </c>
      <c r="AB12" s="117">
        <f>-STOA!P12</f>
        <v>0</v>
      </c>
      <c r="AC12">
        <f t="shared" si="0"/>
        <v>7.5827301352597996</v>
      </c>
      <c r="AD12">
        <f t="shared" si="1"/>
        <v>434.23562021939676</v>
      </c>
      <c r="AE12">
        <f>'IDT-1'!F12</f>
        <v>0</v>
      </c>
      <c r="AF12" s="26"/>
      <c r="AG12">
        <f t="shared" si="2"/>
        <v>434.23562021939676</v>
      </c>
      <c r="AI12" s="75">
        <f>PXIL!J12</f>
        <v>0</v>
      </c>
      <c r="AJ12" s="75">
        <f>PXIL!P12</f>
        <v>0</v>
      </c>
      <c r="AK12" s="75">
        <f>RTM_IEX!J12</f>
        <v>19.170000000000002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346.52124468254078</v>
      </c>
      <c r="P13" s="77">
        <v>38.36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236.76999999999998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-215</v>
      </c>
      <c r="AA13" s="117">
        <f>STOA!J13</f>
        <v>1.71</v>
      </c>
      <c r="AB13" s="117">
        <f>-STOA!P13</f>
        <v>0</v>
      </c>
      <c r="AC13">
        <f t="shared" si="0"/>
        <v>7.7994403704783526</v>
      </c>
      <c r="AD13">
        <f t="shared" si="1"/>
        <v>446.59180431206238</v>
      </c>
      <c r="AE13">
        <f>'IDT-1'!F13</f>
        <v>0</v>
      </c>
      <c r="AF13" s="26"/>
      <c r="AG13">
        <f t="shared" si="2"/>
        <v>446.59180431206238</v>
      </c>
      <c r="AI13" s="75">
        <f>PXIL!J13</f>
        <v>0</v>
      </c>
      <c r="AJ13" s="75">
        <f>PXIL!P13</f>
        <v>0</v>
      </c>
      <c r="AK13" s="75">
        <f>RTM_IEX!J13</f>
        <v>38.36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346.52121896764078</v>
      </c>
      <c r="P14" s="77">
        <v>38.36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237.01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-222</v>
      </c>
      <c r="AA14" s="117">
        <f>STOA!J14</f>
        <v>1.71</v>
      </c>
      <c r="AB14" s="117">
        <f>-STOA!P14</f>
        <v>0</v>
      </c>
      <c r="AC14">
        <f t="shared" si="0"/>
        <v>7.8636110368426015</v>
      </c>
      <c r="AD14">
        <f t="shared" si="1"/>
        <v>439.7576079307982</v>
      </c>
      <c r="AE14">
        <f>'IDT-1'!F14</f>
        <v>0</v>
      </c>
      <c r="AF14" s="26"/>
      <c r="AG14">
        <f t="shared" si="2"/>
        <v>439.7576079307982</v>
      </c>
      <c r="AI14" s="75">
        <f>PXIL!J14</f>
        <v>0</v>
      </c>
      <c r="AJ14" s="75">
        <f>PXIL!P14</f>
        <v>0</v>
      </c>
      <c r="AK14" s="75">
        <f>RTM_IEX!J14</f>
        <v>38.35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350.27278928031626</v>
      </c>
      <c r="P15" s="77">
        <v>38.36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243.5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-238</v>
      </c>
      <c r="AA15" s="117">
        <f>STOA!J15</f>
        <v>1.71</v>
      </c>
      <c r="AB15" s="117">
        <f>-STOA!P15</f>
        <v>0</v>
      </c>
      <c r="AC15">
        <f t="shared" si="0"/>
        <v>7.9802600840041533</v>
      </c>
      <c r="AD15">
        <f t="shared" si="1"/>
        <v>370.53252919631217</v>
      </c>
      <c r="AE15">
        <f>'IDT-1'!F15</f>
        <v>0</v>
      </c>
      <c r="AF15" s="26"/>
      <c r="AG15">
        <f t="shared" si="2"/>
        <v>370.53252919631217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350.56550660301633</v>
      </c>
      <c r="P16" s="77">
        <v>38.36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-241</v>
      </c>
      <c r="AA16" s="117">
        <f>STOA!J16</f>
        <v>1.71</v>
      </c>
      <c r="AB16" s="117">
        <f>-STOA!P16</f>
        <v>0</v>
      </c>
      <c r="AC16">
        <f t="shared" si="0"/>
        <v>8.0138703790105001</v>
      </c>
      <c r="AD16">
        <f t="shared" si="1"/>
        <v>368.29163622400586</v>
      </c>
      <c r="AE16">
        <f>'IDT-1'!F16</f>
        <v>0</v>
      </c>
      <c r="AF16" s="26"/>
      <c r="AG16">
        <f t="shared" si="2"/>
        <v>368.29163622400586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352.64148776831632</v>
      </c>
      <c r="P17" s="77">
        <v>38.36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244.35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-241</v>
      </c>
      <c r="AA17" s="117">
        <f>STOA!J17</f>
        <v>1.71</v>
      </c>
      <c r="AB17" s="117">
        <f>-STOA!P17</f>
        <v>0</v>
      </c>
      <c r="AC17">
        <f t="shared" si="0"/>
        <v>7.813265825210256</v>
      </c>
      <c r="AD17">
        <f t="shared" si="1"/>
        <v>395.91822194310606</v>
      </c>
      <c r="AE17">
        <f>'IDT-1'!F17</f>
        <v>0</v>
      </c>
      <c r="AF17" s="26"/>
      <c r="AG17">
        <f t="shared" si="2"/>
        <v>395.91822194310606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354.27899973086392</v>
      </c>
      <c r="P18" s="77">
        <v>38.36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244.5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-234</v>
      </c>
      <c r="AA18" s="117">
        <f>STOA!J18</f>
        <v>1.71</v>
      </c>
      <c r="AB18" s="117">
        <f>-STOA!P18</f>
        <v>0</v>
      </c>
      <c r="AC18">
        <f t="shared" si="0"/>
        <v>7.7668490378253079</v>
      </c>
      <c r="AD18">
        <f t="shared" si="1"/>
        <v>404.75215069303857</v>
      </c>
      <c r="AE18">
        <f>'IDT-1'!F18</f>
        <v>0</v>
      </c>
      <c r="AF18" s="26"/>
      <c r="AG18">
        <f t="shared" si="2"/>
        <v>404.75215069303857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357.94734162808999</v>
      </c>
      <c r="P19" s="77">
        <v>38.36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244.80999999999997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-228</v>
      </c>
      <c r="AA19" s="117">
        <f>STOA!J19</f>
        <v>1.71</v>
      </c>
      <c r="AB19" s="117">
        <f>-STOA!P19</f>
        <v>0</v>
      </c>
      <c r="AC19">
        <f t="shared" si="0"/>
        <v>8.1037147822755387</v>
      </c>
      <c r="AD19">
        <f t="shared" si="1"/>
        <v>374.39362684581442</v>
      </c>
      <c r="AE19">
        <f>'IDT-1'!F19</f>
        <v>0</v>
      </c>
      <c r="AF19" s="26"/>
      <c r="AG19">
        <f t="shared" si="2"/>
        <v>374.39362684581442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361.77209637069626</v>
      </c>
      <c r="P20" s="77">
        <v>38.36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245.27999999999997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-222</v>
      </c>
      <c r="AA20" s="117">
        <f>STOA!J20</f>
        <v>1.71</v>
      </c>
      <c r="AB20" s="117">
        <f>-STOA!P20</f>
        <v>0</v>
      </c>
      <c r="AC20">
        <f t="shared" si="0"/>
        <v>7.7331147579894886</v>
      </c>
      <c r="AD20">
        <f t="shared" si="1"/>
        <v>425.05898161270676</v>
      </c>
      <c r="AE20">
        <f>'IDT-1'!F20</f>
        <v>0</v>
      </c>
      <c r="AF20" s="26"/>
      <c r="AG20">
        <f t="shared" si="2"/>
        <v>425.05898161270676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367.65643243761377</v>
      </c>
      <c r="P21" s="77">
        <v>38.36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245.01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-213</v>
      </c>
      <c r="AA21" s="117">
        <f>STOA!J21</f>
        <v>1.71</v>
      </c>
      <c r="AB21" s="117">
        <f>-STOA!P21</f>
        <v>0</v>
      </c>
      <c r="AC21">
        <f t="shared" si="0"/>
        <v>7.7026177676786052</v>
      </c>
      <c r="AD21">
        <f t="shared" si="1"/>
        <v>439.70381466993518</v>
      </c>
      <c r="AE21">
        <f>'IDT-1'!F21</f>
        <v>0</v>
      </c>
      <c r="AF21" s="26"/>
      <c r="AG21">
        <f t="shared" si="2"/>
        <v>439.70381466993518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373.96458711108994</v>
      </c>
      <c r="P22" s="77">
        <v>38.36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244.98999999999998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-201</v>
      </c>
      <c r="AA22" s="117">
        <f>STOA!J22</f>
        <v>1.71</v>
      </c>
      <c r="AB22" s="117">
        <f>-STOA!P22</f>
        <v>0</v>
      </c>
      <c r="AC22">
        <f t="shared" si="0"/>
        <v>7.6514159985388517</v>
      </c>
      <c r="AD22">
        <f t="shared" si="1"/>
        <v>458.04317111255102</v>
      </c>
      <c r="AE22">
        <f>'IDT-1'!F22</f>
        <v>0</v>
      </c>
      <c r="AF22" s="26"/>
      <c r="AG22">
        <f t="shared" si="2"/>
        <v>458.04317111255102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391.6243723957964</v>
      </c>
      <c r="P23" s="77">
        <v>38.36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241.49999999999997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-182</v>
      </c>
      <c r="AA23" s="117">
        <f>STOA!J23</f>
        <v>1.71</v>
      </c>
      <c r="AB23" s="117">
        <f>-STOA!P23</f>
        <v>0</v>
      </c>
      <c r="AC23">
        <f t="shared" si="0"/>
        <v>8.0513320622323228</v>
      </c>
      <c r="AD23">
        <f t="shared" si="1"/>
        <v>440.813040333564</v>
      </c>
      <c r="AE23">
        <f>'IDT-1'!F23</f>
        <v>0</v>
      </c>
      <c r="AF23" s="26"/>
      <c r="AG23">
        <f t="shared" si="2"/>
        <v>440.813040333564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401.06820511351867</v>
      </c>
      <c r="P24" s="77">
        <v>38.36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242.08999999999997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-156</v>
      </c>
      <c r="AA24" s="117">
        <f>STOA!J24</f>
        <v>1.71</v>
      </c>
      <c r="AB24" s="117">
        <f>-STOA!P24</f>
        <v>0</v>
      </c>
      <c r="AC24">
        <f t="shared" si="0"/>
        <v>7.4648920984614353</v>
      </c>
      <c r="AD24">
        <f t="shared" si="1"/>
        <v>527.43331301505737</v>
      </c>
      <c r="AE24">
        <f>'IDT-1'!F24</f>
        <v>0</v>
      </c>
      <c r="AF24" s="26"/>
      <c r="AG24">
        <f t="shared" si="2"/>
        <v>527.43331301505737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406.75128585226554</v>
      </c>
      <c r="P25" s="77">
        <v>38.35793519216277</v>
      </c>
      <c r="Q25" s="77">
        <v>7.67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242.21999999999997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-132</v>
      </c>
      <c r="AA25" s="117">
        <f>STOA!J25</f>
        <v>1.71</v>
      </c>
      <c r="AB25" s="117">
        <f>-STOA!P25</f>
        <v>0</v>
      </c>
      <c r="AC25">
        <f t="shared" si="0"/>
        <v>7.3029539781207511</v>
      </c>
      <c r="AD25">
        <f t="shared" si="1"/>
        <v>557.40626706630758</v>
      </c>
      <c r="AE25">
        <f>'IDT-1'!F25</f>
        <v>0</v>
      </c>
      <c r="AF25" s="26"/>
      <c r="AG25">
        <f t="shared" si="2"/>
        <v>557.40626706630758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392.3393341481829</v>
      </c>
      <c r="P26" s="77">
        <v>61.480000000000004</v>
      </c>
      <c r="Q26" s="77">
        <v>7.669999999999999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285.51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-105</v>
      </c>
      <c r="AA26" s="117">
        <f>STOA!J26</f>
        <v>1.71</v>
      </c>
      <c r="AB26" s="117">
        <f>-STOA!P26</f>
        <v>0</v>
      </c>
      <c r="AC26">
        <f t="shared" si="0"/>
        <v>7.520845530334519</v>
      </c>
      <c r="AD26">
        <f t="shared" si="1"/>
        <v>636.18848861784841</v>
      </c>
      <c r="AE26">
        <f>'IDT-1'!F26</f>
        <v>0</v>
      </c>
      <c r="AF26" s="26"/>
      <c r="AG26">
        <f t="shared" si="2"/>
        <v>636.18848861784841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458.19460484508261</v>
      </c>
      <c r="P27" s="77">
        <v>79.606932059038883</v>
      </c>
      <c r="Q27" s="77">
        <v>12.85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324.28999999999996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-201</v>
      </c>
      <c r="AA27" s="117">
        <f>STOA!J27</f>
        <v>1.71</v>
      </c>
      <c r="AB27" s="117">
        <f>-STOA!P27</f>
        <v>0</v>
      </c>
      <c r="AC27">
        <f t="shared" si="0"/>
        <v>9.6678211567175296</v>
      </c>
      <c r="AD27">
        <f t="shared" si="1"/>
        <v>685.1637157474039</v>
      </c>
      <c r="AE27">
        <f>'IDT-1'!F27</f>
        <v>-91</v>
      </c>
      <c r="AF27" s="26"/>
      <c r="AG27">
        <f t="shared" si="2"/>
        <v>594.1637157474039</v>
      </c>
      <c r="AI27" s="75">
        <f>PXIL!J27</f>
        <v>0</v>
      </c>
      <c r="AJ27" s="75">
        <f>PXIL!P27</f>
        <v>0</v>
      </c>
      <c r="AK27" s="75">
        <f>RTM_IEX!J27</f>
        <v>19.18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481.7274080930365</v>
      </c>
      <c r="P28" s="77">
        <v>79.606932059038883</v>
      </c>
      <c r="Q28" s="77">
        <v>26.529999999999998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363.21999999999997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-161</v>
      </c>
      <c r="AA28" s="117">
        <f>STOA!J28</f>
        <v>1.71</v>
      </c>
      <c r="AB28" s="117">
        <f>-STOA!P28</f>
        <v>0</v>
      </c>
      <c r="AC28">
        <f t="shared" si="0"/>
        <v>10.235840724411711</v>
      </c>
      <c r="AD28">
        <f t="shared" si="1"/>
        <v>829.49849942766377</v>
      </c>
      <c r="AE28">
        <f>'IDT-1'!F28</f>
        <v>-146</v>
      </c>
      <c r="AF28" s="26"/>
      <c r="AG28">
        <f t="shared" si="2"/>
        <v>683.49849942766377</v>
      </c>
      <c r="AI28" s="75">
        <f>PXIL!J28</f>
        <v>0</v>
      </c>
      <c r="AJ28" s="75">
        <f>PXIL!P28</f>
        <v>0</v>
      </c>
      <c r="AK28" s="75">
        <f>RTM_IEX!J28</f>
        <v>47.94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544.55933380731676</v>
      </c>
      <c r="P29" s="77">
        <v>79.606932059038883</v>
      </c>
      <c r="Q29" s="77">
        <v>26.529999999999998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362.88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-86.8</v>
      </c>
      <c r="AA29" s="117">
        <f>STOA!J29</f>
        <v>1.71</v>
      </c>
      <c r="AB29" s="117">
        <f>-STOA!P29</f>
        <v>0</v>
      </c>
      <c r="AC29">
        <f t="shared" si="0"/>
        <v>9.7056686085504822</v>
      </c>
      <c r="AD29">
        <f t="shared" si="1"/>
        <v>918.84059725780514</v>
      </c>
      <c r="AE29">
        <f>'IDT-1'!F29</f>
        <v>-191</v>
      </c>
      <c r="AF29" s="26"/>
      <c r="AG29">
        <f t="shared" si="2"/>
        <v>727.84059725780514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702.52309199452225</v>
      </c>
      <c r="P30" s="77">
        <v>79.606932059038883</v>
      </c>
      <c r="Q30" s="77">
        <v>26.529999999999998</v>
      </c>
      <c r="R30" s="80">
        <v>2.0072764227642277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390.79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-181</v>
      </c>
      <c r="AA30" s="117">
        <f>STOA!J30</f>
        <v>1.71</v>
      </c>
      <c r="AB30" s="117">
        <f>-STOA!P30</f>
        <v>0</v>
      </c>
      <c r="AC30">
        <f t="shared" si="0"/>
        <v>12.195869325709015</v>
      </c>
      <c r="AD30">
        <f t="shared" si="1"/>
        <v>1010.0914311506162</v>
      </c>
      <c r="AE30">
        <f>'IDT-1'!F30</f>
        <v>-230</v>
      </c>
      <c r="AF30" s="26"/>
      <c r="AG30">
        <f t="shared" si="2"/>
        <v>780.09143115061624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727.64644273324564</v>
      </c>
      <c r="P31" s="77">
        <v>79.606932059038883</v>
      </c>
      <c r="Q31" s="77">
        <v>26.529999999999998</v>
      </c>
      <c r="R31" s="80">
        <v>6.5600000000000005</v>
      </c>
      <c r="S31" s="80">
        <v>0</v>
      </c>
      <c r="T31" s="78">
        <f>SUMPRODUCT(LTA!F31:AJ31,LTA!F$101:AJ$101,LTA!F$105:AJ$105)</f>
        <v>0.2</v>
      </c>
      <c r="U31" s="78">
        <f>SUMPRODUCT(LTA!F31:AJ31,LTA!F$102:AJ$102,LTA!F$105:AJ$105)</f>
        <v>390.91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-276</v>
      </c>
      <c r="AA31" s="117">
        <f>STOA!J31</f>
        <v>1.71</v>
      </c>
      <c r="AB31" s="117">
        <f>-STOA!P31</f>
        <v>0</v>
      </c>
      <c r="AC31">
        <f t="shared" si="0"/>
        <v>13.302200894298013</v>
      </c>
      <c r="AD31">
        <f t="shared" si="1"/>
        <v>943.86117389798642</v>
      </c>
      <c r="AE31">
        <f>'IDT-1'!F31</f>
        <v>-98.605000000000004</v>
      </c>
      <c r="AF31" s="26"/>
      <c r="AG31">
        <f t="shared" si="2"/>
        <v>845.2561738979864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738.39052295396311</v>
      </c>
      <c r="P32" s="77">
        <v>79.606932059038883</v>
      </c>
      <c r="Q32" s="77">
        <v>26.529999999999998</v>
      </c>
      <c r="R32" s="80">
        <v>12.830000000000002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394.16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-177</v>
      </c>
      <c r="AA32" s="117">
        <f>STOA!J32</f>
        <v>1.71</v>
      </c>
      <c r="AB32" s="117">
        <f>-STOA!P32</f>
        <v>0</v>
      </c>
      <c r="AC32">
        <f t="shared" si="0"/>
        <v>12.60370217554299</v>
      </c>
      <c r="AD32">
        <f t="shared" si="1"/>
        <v>1064.0637528374591</v>
      </c>
      <c r="AE32">
        <f>'IDT-1'!F32</f>
        <v>-141.27600000000001</v>
      </c>
      <c r="AF32" s="26"/>
      <c r="AG32">
        <f t="shared" si="2"/>
        <v>922.78775283745904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738.39052295396311</v>
      </c>
      <c r="P33" s="77">
        <v>79.606932059038883</v>
      </c>
      <c r="Q33" s="77">
        <v>26.529999999999998</v>
      </c>
      <c r="R33" s="80">
        <v>19.7</v>
      </c>
      <c r="S33" s="80">
        <v>0</v>
      </c>
      <c r="T33" s="78">
        <f>SUMPRODUCT(LTA!F33:AJ33,LTA!F$101:AJ$101,LTA!F$105:AJ$105)</f>
        <v>1.26</v>
      </c>
      <c r="U33" s="78">
        <f>SUMPRODUCT(LTA!F33:AJ33,LTA!F$102:AJ$102,LTA!F$105:AJ$105)</f>
        <v>401.38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-41</v>
      </c>
      <c r="AA33" s="117">
        <f>STOA!J33</f>
        <v>1.71</v>
      </c>
      <c r="AB33" s="117">
        <f>-STOA!P33</f>
        <v>0</v>
      </c>
      <c r="AC33">
        <f t="shared" si="0"/>
        <v>11.527484832524426</v>
      </c>
      <c r="AD33">
        <f t="shared" si="1"/>
        <v>1216.0499701804777</v>
      </c>
      <c r="AE33">
        <f>'IDT-1'!F33</f>
        <v>-223</v>
      </c>
      <c r="AF33" s="26"/>
      <c r="AG33">
        <f t="shared" si="2"/>
        <v>993.04997018047766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738.39052295396311</v>
      </c>
      <c r="P34" s="77">
        <v>79.606932059038883</v>
      </c>
      <c r="Q34" s="77">
        <v>26.529999999999998</v>
      </c>
      <c r="R34" s="80">
        <v>19.7</v>
      </c>
      <c r="S34" s="80">
        <v>0</v>
      </c>
      <c r="T34" s="78">
        <f>SUMPRODUCT(LTA!F34:AJ34,LTA!F$101:AJ$101,LTA!F$105:AJ$105)</f>
        <v>3.35</v>
      </c>
      <c r="U34" s="78">
        <f>SUMPRODUCT(LTA!F34:AJ34,LTA!F$102:AJ$102,LTA!F$105:AJ$105)</f>
        <v>409.65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1.71</v>
      </c>
      <c r="AB34" s="117">
        <f>-STOA!P34</f>
        <v>0</v>
      </c>
      <c r="AC34">
        <f t="shared" si="0"/>
        <v>11.254649604114418</v>
      </c>
      <c r="AD34">
        <f t="shared" si="1"/>
        <v>1267.6828054088876</v>
      </c>
      <c r="AE34">
        <f>'IDT-1'!F34</f>
        <v>-204.57300000000001</v>
      </c>
      <c r="AF34" s="26"/>
      <c r="AG34">
        <f t="shared" si="2"/>
        <v>1063.1098054088875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750.16734591316299</v>
      </c>
      <c r="P35" s="77">
        <v>79.606932059038883</v>
      </c>
      <c r="Q35" s="77">
        <v>26.529999999999998</v>
      </c>
      <c r="R35" s="80">
        <v>19.699999999999996</v>
      </c>
      <c r="S35" s="80">
        <v>0</v>
      </c>
      <c r="T35" s="78">
        <f>SUMPRODUCT(LTA!F35:AJ35,LTA!F$101:AJ$101,LTA!F$105:AJ$105)</f>
        <v>5.4899999999999993</v>
      </c>
      <c r="U35" s="78">
        <f>SUMPRODUCT(LTA!F35:AJ35,LTA!F$102:AJ$102,LTA!F$105:AJ$105)</f>
        <v>417.58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1.71</v>
      </c>
      <c r="AB35" s="117">
        <f>-STOA!P35</f>
        <v>0</v>
      </c>
      <c r="AC35">
        <f t="shared" si="0"/>
        <v>11.446901646155377</v>
      </c>
      <c r="AD35">
        <f t="shared" si="1"/>
        <v>1289.3373763260465</v>
      </c>
      <c r="AE35">
        <f>'IDT-1'!F35</f>
        <v>-150.82400000000001</v>
      </c>
      <c r="AF35" s="26"/>
      <c r="AG35">
        <f t="shared" si="2"/>
        <v>1138.5133763260465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739.80785120916312</v>
      </c>
      <c r="P36" s="77">
        <v>79.606932059038883</v>
      </c>
      <c r="Q36" s="77">
        <v>26.529999999999998</v>
      </c>
      <c r="R36" s="80">
        <v>19.699999999999996</v>
      </c>
      <c r="S36" s="80">
        <v>0</v>
      </c>
      <c r="T36" s="78">
        <f>SUMPRODUCT(LTA!F36:AJ36,LTA!F$101:AJ$101,LTA!F$105:AJ$105)</f>
        <v>7.8199999999999994</v>
      </c>
      <c r="U36" s="78">
        <f>SUMPRODUCT(LTA!F36:AJ36,LTA!F$102:AJ$102,LTA!F$105:AJ$105)</f>
        <v>426.58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1.71</v>
      </c>
      <c r="AB36" s="117">
        <f>-STOA!P36</f>
        <v>0</v>
      </c>
      <c r="AC36">
        <f t="shared" si="0"/>
        <v>11.515370092760179</v>
      </c>
      <c r="AD36">
        <f t="shared" si="1"/>
        <v>1297.0494131754419</v>
      </c>
      <c r="AE36">
        <f>'IDT-1'!F36</f>
        <v>-105.357</v>
      </c>
      <c r="AF36" s="26"/>
      <c r="AG36">
        <f t="shared" si="2"/>
        <v>1191.692413175442</v>
      </c>
      <c r="AI36" s="75">
        <f>PXIL!J36</f>
        <v>0</v>
      </c>
      <c r="AJ36" s="75">
        <f>PXIL!P36</f>
        <v>0</v>
      </c>
      <c r="AK36" s="75">
        <f>RTM_IEX!J36</f>
        <v>6.81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710.17703666099919</v>
      </c>
      <c r="P37" s="77">
        <v>79.606932059038883</v>
      </c>
      <c r="Q37" s="77">
        <v>26.529999999999998</v>
      </c>
      <c r="R37" s="80">
        <v>19.699999999999996</v>
      </c>
      <c r="S37" s="80">
        <v>0</v>
      </c>
      <c r="T37" s="78">
        <f>SUMPRODUCT(LTA!F37:AJ37,LTA!F$101:AJ$101,LTA!F$105:AJ$105)</f>
        <v>11.76</v>
      </c>
      <c r="U37" s="78">
        <f>SUMPRODUCT(LTA!F37:AJ37,LTA!F$102:AJ$102,LTA!F$105:AJ$105)</f>
        <v>460.2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1.71</v>
      </c>
      <c r="AB37" s="117">
        <f>-STOA!P37</f>
        <v>0</v>
      </c>
      <c r="AC37">
        <f t="shared" si="0"/>
        <v>11.525218924736336</v>
      </c>
      <c r="AD37">
        <f t="shared" si="1"/>
        <v>1298.1587497953019</v>
      </c>
      <c r="AE37">
        <f>'IDT-1'!F37</f>
        <v>-58.2</v>
      </c>
      <c r="AF37" s="26"/>
      <c r="AG37">
        <f t="shared" si="2"/>
        <v>1239.9587497953019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707.32990781019919</v>
      </c>
      <c r="P38" s="77">
        <v>79.606932059038883</v>
      </c>
      <c r="Q38" s="77">
        <v>26.529999999999998</v>
      </c>
      <c r="R38" s="80">
        <v>19.699999999999996</v>
      </c>
      <c r="S38" s="80">
        <v>0</v>
      </c>
      <c r="T38" s="78">
        <f>SUMPRODUCT(LTA!F38:AJ38,LTA!F$101:AJ$101,LTA!F$105:AJ$105)</f>
        <v>17.190000000000001</v>
      </c>
      <c r="U38" s="78">
        <f>SUMPRODUCT(LTA!F38:AJ38,LTA!F$102:AJ$102,LTA!F$105:AJ$105)</f>
        <v>472.53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1.71</v>
      </c>
      <c r="AB38" s="117">
        <f>-STOA!P38</f>
        <v>0</v>
      </c>
      <c r="AC38">
        <f t="shared" si="0"/>
        <v>11.656452190849295</v>
      </c>
      <c r="AD38">
        <f t="shared" si="1"/>
        <v>1312.9403876783888</v>
      </c>
      <c r="AE38">
        <f>'IDT-1'!F38</f>
        <v>-32.125</v>
      </c>
      <c r="AF38" s="26"/>
      <c r="AG38">
        <f t="shared" si="2"/>
        <v>1280.8153876783888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688.75403139388186</v>
      </c>
      <c r="P39" s="77">
        <v>79.606932059038883</v>
      </c>
      <c r="Q39" s="77">
        <v>26.529999999999998</v>
      </c>
      <c r="R39" s="80">
        <v>19.699999999999996</v>
      </c>
      <c r="S39" s="80">
        <v>0</v>
      </c>
      <c r="T39" s="78">
        <f>SUMPRODUCT(LTA!F39:AJ39,LTA!F$101:AJ$101,LTA!F$105:AJ$105)</f>
        <v>21.79</v>
      </c>
      <c r="U39" s="78">
        <f>SUMPRODUCT(LTA!F39:AJ39,LTA!F$102:AJ$102,LTA!F$105:AJ$105)</f>
        <v>473.45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20.14</v>
      </c>
      <c r="Z39" s="75">
        <f>IEX!P39</f>
        <v>0</v>
      </c>
      <c r="AA39" s="117">
        <f>STOA!J39</f>
        <v>6.6</v>
      </c>
      <c r="AB39" s="117">
        <f>-STOA!P39</f>
        <v>0</v>
      </c>
      <c r="AC39">
        <f t="shared" si="0"/>
        <v>12.560855955383282</v>
      </c>
      <c r="AD39">
        <f t="shared" si="1"/>
        <v>1234.0101074975375</v>
      </c>
      <c r="AE39">
        <f>'IDT-1'!F39</f>
        <v>0</v>
      </c>
      <c r="AF39" s="26"/>
      <c r="AG39">
        <f t="shared" si="2"/>
        <v>1234.0101074975375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673.12987875628176</v>
      </c>
      <c r="P40" s="77">
        <v>79.606932059038883</v>
      </c>
      <c r="Q40" s="77">
        <v>26.529999999999998</v>
      </c>
      <c r="R40" s="80">
        <v>19.699999999999996</v>
      </c>
      <c r="S40" s="80">
        <v>0</v>
      </c>
      <c r="T40" s="78">
        <f>SUMPRODUCT(LTA!F40:AJ40,LTA!F$101:AJ$101,LTA!F$105:AJ$105)</f>
        <v>25.98</v>
      </c>
      <c r="U40" s="78">
        <f>SUMPRODUCT(LTA!F40:AJ40,LTA!F$102:AJ$102,LTA!F$105:AJ$105)</f>
        <v>480.62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70.959999999999994</v>
      </c>
      <c r="Z40" s="75">
        <f>IEX!P40</f>
        <v>0</v>
      </c>
      <c r="AA40" s="117">
        <f>STOA!J40</f>
        <v>7.12</v>
      </c>
      <c r="AB40" s="117">
        <f>-STOA!P40</f>
        <v>0</v>
      </c>
      <c r="AC40">
        <f t="shared" si="0"/>
        <v>12.619998311284588</v>
      </c>
      <c r="AD40">
        <f t="shared" si="1"/>
        <v>1321.0268125040359</v>
      </c>
      <c r="AE40">
        <f>'IDT-1'!F40</f>
        <v>0</v>
      </c>
      <c r="AF40" s="26"/>
      <c r="AG40">
        <f t="shared" si="2"/>
        <v>1321.0268125040359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653.77666747419926</v>
      </c>
      <c r="P41" s="77">
        <v>79.606932059038883</v>
      </c>
      <c r="Q41" s="77">
        <v>26.529999999999998</v>
      </c>
      <c r="R41" s="80">
        <v>19.699999999999996</v>
      </c>
      <c r="S41" s="80">
        <v>0</v>
      </c>
      <c r="T41" s="78">
        <f>SUMPRODUCT(LTA!F41:AJ41,LTA!F$101:AJ$101,LTA!F$105:AJ$105)</f>
        <v>29.849999999999998</v>
      </c>
      <c r="U41" s="78">
        <f>SUMPRODUCT(LTA!F41:AJ41,LTA!F$102:AJ$102,LTA!F$105:AJ$105)</f>
        <v>488.45000000000005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116.99</v>
      </c>
      <c r="Z41" s="75">
        <f>IEX!P41</f>
        <v>0</v>
      </c>
      <c r="AA41" s="117">
        <f>STOA!J41</f>
        <v>7.63</v>
      </c>
      <c r="AB41" s="117">
        <f>-STOA!P41</f>
        <v>0</v>
      </c>
      <c r="AC41">
        <f t="shared" si="0"/>
        <v>12.695858226336403</v>
      </c>
      <c r="AD41">
        <f t="shared" si="1"/>
        <v>1389.8377413069018</v>
      </c>
      <c r="AE41">
        <f>'IDT-1'!F41</f>
        <v>0</v>
      </c>
      <c r="AF41" s="26"/>
      <c r="AG41">
        <f t="shared" si="2"/>
        <v>1389.8377413069018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644.00723165548163</v>
      </c>
      <c r="P42" s="77">
        <v>79.606932059038883</v>
      </c>
      <c r="Q42" s="77">
        <v>26.529999999999998</v>
      </c>
      <c r="R42" s="80">
        <v>19.699999999999996</v>
      </c>
      <c r="S42" s="80">
        <v>0</v>
      </c>
      <c r="T42" s="78">
        <f>SUMPRODUCT(LTA!F42:AJ42,LTA!F$101:AJ$101,LTA!F$105:AJ$105)</f>
        <v>33.5</v>
      </c>
      <c r="U42" s="78">
        <f>SUMPRODUCT(LTA!F42:AJ42,LTA!F$102:AJ$102,LTA!F$105:AJ$105)</f>
        <v>495.51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149.59</v>
      </c>
      <c r="Z42" s="75">
        <f>IEX!P42</f>
        <v>0</v>
      </c>
      <c r="AA42" s="117">
        <f>STOA!J42</f>
        <v>8.11</v>
      </c>
      <c r="AB42" s="117">
        <f>-STOA!P42</f>
        <v>0</v>
      </c>
      <c r="AC42">
        <f t="shared" si="0"/>
        <v>12.995239191131684</v>
      </c>
      <c r="AD42">
        <f t="shared" si="1"/>
        <v>1423.5589245233884</v>
      </c>
      <c r="AE42">
        <f>'IDT-1'!F42</f>
        <v>0</v>
      </c>
      <c r="AF42" s="26"/>
      <c r="AG42">
        <f t="shared" si="2"/>
        <v>1423.5589245233884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636.44352434091661</v>
      </c>
      <c r="P43" s="77">
        <v>79.606932059038883</v>
      </c>
      <c r="Q43" s="77">
        <v>26.529999999999998</v>
      </c>
      <c r="R43" s="80">
        <v>19.699999999999996</v>
      </c>
      <c r="S43" s="80">
        <v>0</v>
      </c>
      <c r="T43" s="78">
        <f>SUMPRODUCT(LTA!F43:AJ43,LTA!F$101:AJ$101,LTA!F$105:AJ$105)</f>
        <v>34.11</v>
      </c>
      <c r="U43" s="78">
        <f>SUMPRODUCT(LTA!F43:AJ43,LTA!F$102:AJ$102,LTA!F$105:AJ$105)</f>
        <v>503.75000000000006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176.44</v>
      </c>
      <c r="Z43" s="75">
        <f>IEX!P43</f>
        <v>0</v>
      </c>
      <c r="AA43" s="117">
        <f>STOA!J43</f>
        <v>8.57</v>
      </c>
      <c r="AB43" s="117">
        <f>-STOA!P43</f>
        <v>0</v>
      </c>
      <c r="AC43">
        <f t="shared" si="0"/>
        <v>13.06932401631961</v>
      </c>
      <c r="AD43">
        <f t="shared" si="1"/>
        <v>1472.081132383636</v>
      </c>
      <c r="AE43">
        <f>'IDT-1'!F43</f>
        <v>0</v>
      </c>
      <c r="AF43" s="26"/>
      <c r="AG43">
        <f t="shared" si="2"/>
        <v>1472.081132383636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627.99074586443419</v>
      </c>
      <c r="P44" s="77">
        <v>79.606932059038883</v>
      </c>
      <c r="Q44" s="77">
        <v>26.529999999999998</v>
      </c>
      <c r="R44" s="80">
        <v>19.699999999999996</v>
      </c>
      <c r="S44" s="80">
        <v>0</v>
      </c>
      <c r="T44" s="78">
        <f>SUMPRODUCT(LTA!F44:AJ44,LTA!F$101:AJ$101,LTA!F$105:AJ$105)</f>
        <v>36.9</v>
      </c>
      <c r="U44" s="78">
        <f>SUMPRODUCT(LTA!F44:AJ44,LTA!F$102:AJ$102,LTA!F$105:AJ$105)</f>
        <v>513.11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194.66</v>
      </c>
      <c r="Z44" s="75">
        <f>IEX!P44</f>
        <v>0</v>
      </c>
      <c r="AA44" s="117">
        <f>STOA!J44</f>
        <v>9.0599999999999987</v>
      </c>
      <c r="AB44" s="117">
        <f>-STOA!P44</f>
        <v>0</v>
      </c>
      <c r="AC44">
        <f t="shared" si="0"/>
        <v>13.266507565726565</v>
      </c>
      <c r="AD44">
        <f t="shared" si="1"/>
        <v>1494.2911703577465</v>
      </c>
      <c r="AE44">
        <f>'IDT-1'!F44</f>
        <v>0</v>
      </c>
      <c r="AF44" s="26"/>
      <c r="AG44">
        <f t="shared" si="2"/>
        <v>1494.2911703577465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627.99074586443419</v>
      </c>
      <c r="P45" s="77">
        <v>79.606932059038883</v>
      </c>
      <c r="Q45" s="77">
        <v>26.529999999999998</v>
      </c>
      <c r="R45" s="80">
        <v>19.699999999999996</v>
      </c>
      <c r="S45" s="80">
        <v>0</v>
      </c>
      <c r="T45" s="78">
        <f>SUMPRODUCT(LTA!F45:AJ45,LTA!F$101:AJ$101,LTA!F$105:AJ$105)</f>
        <v>39.18</v>
      </c>
      <c r="U45" s="78">
        <f>SUMPRODUCT(LTA!F45:AJ45,LTA!F$102:AJ$102,LTA!F$105:AJ$105)</f>
        <v>504.15000000000003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200.41</v>
      </c>
      <c r="Z45" s="75">
        <f>IEX!P45</f>
        <v>0</v>
      </c>
      <c r="AA45" s="117">
        <f>STOA!J45</f>
        <v>9.36</v>
      </c>
      <c r="AB45" s="117">
        <f>-STOA!P45</f>
        <v>0</v>
      </c>
      <c r="AC45">
        <f t="shared" si="0"/>
        <v>13.429747565726565</v>
      </c>
      <c r="AD45">
        <f t="shared" si="1"/>
        <v>1512.6779303577466</v>
      </c>
      <c r="AE45">
        <f>'IDT-1'!F45</f>
        <v>0</v>
      </c>
      <c r="AF45" s="26"/>
      <c r="AG45">
        <f t="shared" si="2"/>
        <v>1512.6779303577466</v>
      </c>
      <c r="AI45" s="75">
        <f>PXIL!J45</f>
        <v>0</v>
      </c>
      <c r="AJ45" s="75">
        <f>PXIL!P45</f>
        <v>0</v>
      </c>
      <c r="AK45" s="75">
        <f>RTM_IEX!J45</f>
        <v>19.18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626.06267997923419</v>
      </c>
      <c r="P46" s="77">
        <v>79.606932059038883</v>
      </c>
      <c r="Q46" s="77">
        <v>26.529999999999998</v>
      </c>
      <c r="R46" s="80">
        <v>19.699999999999996</v>
      </c>
      <c r="S46" s="80">
        <v>0</v>
      </c>
      <c r="T46" s="78">
        <f>SUMPRODUCT(LTA!F46:AJ46,LTA!F$101:AJ$101,LTA!F$105:AJ$105)</f>
        <v>41.03</v>
      </c>
      <c r="U46" s="78">
        <f>SUMPRODUCT(LTA!F46:AJ46,LTA!F$102:AJ$102,LTA!F$105:AJ$105)</f>
        <v>513.35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190.82</v>
      </c>
      <c r="Z46" s="75">
        <f>IEX!P46</f>
        <v>0</v>
      </c>
      <c r="AA46" s="117">
        <f>STOA!J46</f>
        <v>9.51</v>
      </c>
      <c r="AB46" s="117">
        <f>-STOA!P46</f>
        <v>0</v>
      </c>
      <c r="AC46">
        <f t="shared" si="0"/>
        <v>13.426948585936804</v>
      </c>
      <c r="AD46">
        <f t="shared" si="1"/>
        <v>1512.3626634523364</v>
      </c>
      <c r="AE46">
        <f>'IDT-1'!F46</f>
        <v>0</v>
      </c>
      <c r="AF46" s="26"/>
      <c r="AG46">
        <f t="shared" si="2"/>
        <v>1512.3626634523364</v>
      </c>
      <c r="AI46" s="75">
        <f>PXIL!J46</f>
        <v>0</v>
      </c>
      <c r="AJ46" s="75">
        <f>PXIL!P46</f>
        <v>0</v>
      </c>
      <c r="AK46" s="75">
        <f>RTM_IEX!J46</f>
        <v>19.18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625.33751170083656</v>
      </c>
      <c r="P47" s="77">
        <v>79.606932059038883</v>
      </c>
      <c r="Q47" s="77">
        <v>26.529999999999998</v>
      </c>
      <c r="R47" s="80">
        <v>19.699999999999996</v>
      </c>
      <c r="S47" s="80">
        <v>0</v>
      </c>
      <c r="T47" s="78">
        <f>SUMPRODUCT(LTA!F47:AJ47,LTA!F$101:AJ$101,LTA!F$105:AJ$105)</f>
        <v>41.349999999999994</v>
      </c>
      <c r="U47" s="78">
        <f>SUMPRODUCT(LTA!F47:AJ47,LTA!F$102:AJ$102,LTA!F$105:AJ$105)</f>
        <v>522.58999999999992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182.19</v>
      </c>
      <c r="Z47" s="75">
        <f>IEX!P47</f>
        <v>0</v>
      </c>
      <c r="AA47" s="117">
        <f>STOA!J47</f>
        <v>9.620000000000001</v>
      </c>
      <c r="AB47" s="117">
        <f>-STOA!P47</f>
        <v>0</v>
      </c>
      <c r="AC47">
        <f t="shared" si="0"/>
        <v>13.660450843585695</v>
      </c>
      <c r="AD47">
        <f t="shared" si="1"/>
        <v>1448.2639929162897</v>
      </c>
      <c r="AE47">
        <f>'IDT-1'!F47</f>
        <v>0</v>
      </c>
      <c r="AF47" s="26"/>
      <c r="AG47">
        <f t="shared" si="2"/>
        <v>1448.2639929162897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625.33751170083656</v>
      </c>
      <c r="P48" s="77">
        <v>79.606932059038883</v>
      </c>
      <c r="Q48" s="77">
        <v>26.529999999999998</v>
      </c>
      <c r="R48" s="80">
        <v>19.699999999999996</v>
      </c>
      <c r="S48" s="80">
        <v>0</v>
      </c>
      <c r="T48" s="78">
        <f>SUMPRODUCT(LTA!F48:AJ48,LTA!F$101:AJ$101,LTA!F$105:AJ$105)</f>
        <v>41.629999999999995</v>
      </c>
      <c r="U48" s="78">
        <f>SUMPRODUCT(LTA!F48:AJ48,LTA!F$102:AJ$102,LTA!F$105:AJ$105)</f>
        <v>530.02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164.93</v>
      </c>
      <c r="Z48" s="75">
        <f>IEX!P48</f>
        <v>0</v>
      </c>
      <c r="AA48" s="117">
        <f>STOA!J48</f>
        <v>9.7899999999999991</v>
      </c>
      <c r="AB48" s="117">
        <f>-STOA!P48</f>
        <v>0</v>
      </c>
      <c r="AC48">
        <f t="shared" si="0"/>
        <v>13.178391105086906</v>
      </c>
      <c r="AD48">
        <f t="shared" si="1"/>
        <v>1484.3660526547887</v>
      </c>
      <c r="AE48">
        <f>'IDT-1'!F48</f>
        <v>0</v>
      </c>
      <c r="AF48" s="26"/>
      <c r="AG48">
        <f t="shared" si="2"/>
        <v>1484.3660526547887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635.73067433003644</v>
      </c>
      <c r="P49" s="77">
        <v>79.606932059038883</v>
      </c>
      <c r="Q49" s="77">
        <v>26.529999999999998</v>
      </c>
      <c r="R49" s="80">
        <v>19.699999999999996</v>
      </c>
      <c r="S49" s="80">
        <v>0</v>
      </c>
      <c r="T49" s="78">
        <f>SUMPRODUCT(LTA!F49:AJ49,LTA!F$101:AJ$101,LTA!F$105:AJ$105)</f>
        <v>39.989999999999995</v>
      </c>
      <c r="U49" s="78">
        <f>SUMPRODUCT(LTA!F49:AJ49,LTA!F$102:AJ$102,LTA!F$105:AJ$105)</f>
        <v>536.04999999999995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153.41999999999999</v>
      </c>
      <c r="Z49" s="75">
        <f>IEX!P49</f>
        <v>0</v>
      </c>
      <c r="AA49" s="117">
        <f>STOA!J49</f>
        <v>9.65</v>
      </c>
      <c r="AB49" s="117">
        <f>-STOA!P49</f>
        <v>0</v>
      </c>
      <c r="AC49">
        <f t="shared" si="0"/>
        <v>13.374746936223865</v>
      </c>
      <c r="AD49">
        <f t="shared" si="1"/>
        <v>1506.4828594528517</v>
      </c>
      <c r="AE49">
        <f>'IDT-1'!F49</f>
        <v>0</v>
      </c>
      <c r="AF49" s="26"/>
      <c r="AG49">
        <f t="shared" si="2"/>
        <v>1506.4828594528517</v>
      </c>
      <c r="AI49" s="75">
        <f>PXIL!J49</f>
        <v>0</v>
      </c>
      <c r="AJ49" s="75">
        <f>PXIL!P49</f>
        <v>0</v>
      </c>
      <c r="AK49" s="75">
        <f>RTM_IEX!J49</f>
        <v>19.18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635.73067433003644</v>
      </c>
      <c r="P50" s="77">
        <v>79.606932059038883</v>
      </c>
      <c r="Q50" s="77">
        <v>26.529999999999998</v>
      </c>
      <c r="R50" s="80">
        <v>19.699999999999996</v>
      </c>
      <c r="S50" s="80">
        <v>0</v>
      </c>
      <c r="T50" s="78">
        <f>SUMPRODUCT(LTA!F50:AJ50,LTA!F$101:AJ$101,LTA!F$105:AJ$105)</f>
        <v>40.14</v>
      </c>
      <c r="U50" s="78">
        <f>SUMPRODUCT(LTA!F50:AJ50,LTA!F$102:AJ$102,LTA!F$105:AJ$105)</f>
        <v>546.9899999999999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133.29</v>
      </c>
      <c r="Z50" s="75">
        <f>IEX!P50</f>
        <v>0</v>
      </c>
      <c r="AA50" s="117">
        <f>STOA!J50</f>
        <v>9.6999999999999993</v>
      </c>
      <c r="AB50" s="117">
        <f>-STOA!P50</f>
        <v>0</v>
      </c>
      <c r="AC50">
        <f t="shared" si="0"/>
        <v>13.211242936223861</v>
      </c>
      <c r="AD50">
        <f t="shared" si="1"/>
        <v>1488.0663634528512</v>
      </c>
      <c r="AE50">
        <f>'IDT-1'!F50</f>
        <v>0</v>
      </c>
      <c r="AF50" s="26"/>
      <c r="AG50">
        <f t="shared" si="2"/>
        <v>1488.0663634528512</v>
      </c>
      <c r="AI50" s="75">
        <f>PXIL!J50</f>
        <v>0</v>
      </c>
      <c r="AJ50" s="75">
        <f>PXIL!P50</f>
        <v>0</v>
      </c>
      <c r="AK50" s="75">
        <f>RTM_IEX!J50</f>
        <v>9.59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625.33751170083656</v>
      </c>
      <c r="P51" s="77">
        <v>79.606932059038883</v>
      </c>
      <c r="Q51" s="77">
        <v>26.529999999999998</v>
      </c>
      <c r="R51" s="80">
        <v>19.699999999999996</v>
      </c>
      <c r="S51" s="80">
        <v>0</v>
      </c>
      <c r="T51" s="78">
        <f>SUMPRODUCT(LTA!F51:AJ51,LTA!F$101:AJ$101,LTA!F$105:AJ$105)</f>
        <v>40.269999999999996</v>
      </c>
      <c r="U51" s="78">
        <f>SUMPRODUCT(LTA!F51:AJ51,LTA!F$102:AJ$102,LTA!F$105:AJ$105)</f>
        <v>548.81999999999994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115.07</v>
      </c>
      <c r="Z51" s="75">
        <f>IEX!P51</f>
        <v>0</v>
      </c>
      <c r="AA51" s="117">
        <f>STOA!J51</f>
        <v>10</v>
      </c>
      <c r="AB51" s="117">
        <f>-STOA!P51</f>
        <v>0</v>
      </c>
      <c r="AC51">
        <f t="shared" si="0"/>
        <v>13.294458843585694</v>
      </c>
      <c r="AD51">
        <f t="shared" si="1"/>
        <v>1407.0399849162895</v>
      </c>
      <c r="AE51">
        <f>'IDT-1'!F51</f>
        <v>0</v>
      </c>
      <c r="AF51" s="26"/>
      <c r="AG51">
        <f t="shared" si="2"/>
        <v>1407.0399849162895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625.33751170083656</v>
      </c>
      <c r="P52" s="77">
        <v>79.606932059038883</v>
      </c>
      <c r="Q52" s="77">
        <v>26.529999999999998</v>
      </c>
      <c r="R52" s="80">
        <v>19.699999999999996</v>
      </c>
      <c r="S52" s="80">
        <v>0</v>
      </c>
      <c r="T52" s="78">
        <f>SUMPRODUCT(LTA!F52:AJ52,LTA!F$101:AJ$101,LTA!F$105:AJ$105)</f>
        <v>40.349999999999994</v>
      </c>
      <c r="U52" s="78">
        <f>SUMPRODUCT(LTA!F52:AJ52,LTA!F$102:AJ$102,LTA!F$105:AJ$105)</f>
        <v>546.28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94.93</v>
      </c>
      <c r="Z52" s="75">
        <f>IEX!P52</f>
        <v>0</v>
      </c>
      <c r="AA52" s="117">
        <f>STOA!J52</f>
        <v>9.89</v>
      </c>
      <c r="AB52" s="117">
        <f>-STOA!P52</f>
        <v>0</v>
      </c>
      <c r="AC52">
        <f t="shared" si="0"/>
        <v>12.695095105086907</v>
      </c>
      <c r="AD52">
        <f t="shared" si="1"/>
        <v>1429.9293486547888</v>
      </c>
      <c r="AE52">
        <f>'IDT-1'!F52</f>
        <v>0</v>
      </c>
      <c r="AF52" s="26"/>
      <c r="AG52">
        <f t="shared" si="2"/>
        <v>1429.9293486547888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625.33751170083656</v>
      </c>
      <c r="P53" s="77">
        <v>79.606932059038883</v>
      </c>
      <c r="Q53" s="77">
        <v>26.529999999999998</v>
      </c>
      <c r="R53" s="80">
        <v>19.699999999999996</v>
      </c>
      <c r="S53" s="80">
        <v>0</v>
      </c>
      <c r="T53" s="78">
        <f>SUMPRODUCT(LTA!F53:AJ53,LTA!F$101:AJ$101,LTA!F$105:AJ$105)</f>
        <v>40.409999999999997</v>
      </c>
      <c r="U53" s="78">
        <f>SUMPRODUCT(LTA!F53:AJ53,LTA!F$102:AJ$102,LTA!F$105:AJ$105)</f>
        <v>543.24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75.75</v>
      </c>
      <c r="Z53" s="75">
        <f>IEX!P53</f>
        <v>0</v>
      </c>
      <c r="AA53" s="117">
        <f>STOA!J53</f>
        <v>9.8299999999999983</v>
      </c>
      <c r="AB53" s="117">
        <f>-STOA!P53</f>
        <v>0</v>
      </c>
      <c r="AC53">
        <f t="shared" si="0"/>
        <v>12.899074843585694</v>
      </c>
      <c r="AD53">
        <f t="shared" si="1"/>
        <v>1362.5053689162899</v>
      </c>
      <c r="AE53">
        <f>'IDT-1'!F53</f>
        <v>0</v>
      </c>
      <c r="AF53" s="26"/>
      <c r="AG53">
        <f t="shared" si="2"/>
        <v>1362.5053689162899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626.2796567644366</v>
      </c>
      <c r="P54" s="77">
        <v>79.606932059038883</v>
      </c>
      <c r="Q54" s="77">
        <v>26.529999999999998</v>
      </c>
      <c r="R54" s="80">
        <v>19.699999999999996</v>
      </c>
      <c r="S54" s="80">
        <v>0</v>
      </c>
      <c r="T54" s="78">
        <f>SUMPRODUCT(LTA!F54:AJ54,LTA!F$101:AJ$101,LTA!F$105:AJ$105)</f>
        <v>40.44</v>
      </c>
      <c r="U54" s="78">
        <f>SUMPRODUCT(LTA!F54:AJ54,LTA!F$102:AJ$102,LTA!F$105:AJ$105)</f>
        <v>539.34999999999991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23.97</v>
      </c>
      <c r="Z54" s="75">
        <f>IEX!P54</f>
        <v>0</v>
      </c>
      <c r="AA54" s="117">
        <f>STOA!J54</f>
        <v>9.86</v>
      </c>
      <c r="AB54" s="117">
        <f>-STOA!P54</f>
        <v>0</v>
      </c>
      <c r="AC54">
        <f t="shared" si="0"/>
        <v>12.018481981646584</v>
      </c>
      <c r="AD54">
        <f t="shared" si="1"/>
        <v>1353.7181068418288</v>
      </c>
      <c r="AE54">
        <f>'IDT-1'!F54</f>
        <v>0</v>
      </c>
      <c r="AF54" s="26"/>
      <c r="AG54">
        <f t="shared" si="2"/>
        <v>1353.7181068418288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607.42761204803651</v>
      </c>
      <c r="P55" s="77">
        <v>79.606932059038883</v>
      </c>
      <c r="Q55" s="77">
        <v>26.529999999999998</v>
      </c>
      <c r="R55" s="80">
        <v>19.699999999999996</v>
      </c>
      <c r="S55" s="80">
        <v>0</v>
      </c>
      <c r="T55" s="78">
        <f>SUMPRODUCT(LTA!F55:AJ55,LTA!F$101:AJ$101,LTA!F$105:AJ$105)</f>
        <v>40.44</v>
      </c>
      <c r="U55" s="78">
        <f>SUMPRODUCT(LTA!F55:AJ55,LTA!F$102:AJ$102,LTA!F$105:AJ$105)</f>
        <v>486.73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9.8500000000000014</v>
      </c>
      <c r="AB55" s="117">
        <f>-STOA!P55</f>
        <v>0</v>
      </c>
      <c r="AC55">
        <f t="shared" si="0"/>
        <v>11.578019726641054</v>
      </c>
      <c r="AD55">
        <f t="shared" si="1"/>
        <v>1213.7065243804343</v>
      </c>
      <c r="AE55">
        <f>'IDT-1'!F55</f>
        <v>0</v>
      </c>
      <c r="AF55" s="26"/>
      <c r="AG55">
        <f t="shared" si="2"/>
        <v>1213.7065243804343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538.43771947083667</v>
      </c>
      <c r="P56" s="77">
        <v>79.606932059038883</v>
      </c>
      <c r="Q56" s="77">
        <v>26.529999999999998</v>
      </c>
      <c r="R56" s="80">
        <v>19.699999999999996</v>
      </c>
      <c r="S56" s="80">
        <v>0</v>
      </c>
      <c r="T56" s="78">
        <f>SUMPRODUCT(LTA!F56:AJ56,LTA!F$101:AJ$101,LTA!F$105:AJ$105)</f>
        <v>46.37</v>
      </c>
      <c r="U56" s="78">
        <f>SUMPRODUCT(LTA!F56:AJ56,LTA!F$102:AJ$102,LTA!F$105:AJ$105)</f>
        <v>484.94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9.8999999999999986</v>
      </c>
      <c r="AB56" s="117">
        <f>-STOA!P56</f>
        <v>0</v>
      </c>
      <c r="AC56">
        <f t="shared" si="0"/>
        <v>10.608264933462907</v>
      </c>
      <c r="AD56">
        <f t="shared" si="1"/>
        <v>1194.8763865964129</v>
      </c>
      <c r="AE56">
        <f>'IDT-1'!F56</f>
        <v>0</v>
      </c>
      <c r="AF56" s="26"/>
      <c r="AG56">
        <f t="shared" si="2"/>
        <v>1194.8763865964129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519.2681427844368</v>
      </c>
      <c r="P57" s="77">
        <v>79.606932059038883</v>
      </c>
      <c r="Q57" s="77">
        <v>26.529999999999998</v>
      </c>
      <c r="R57" s="80">
        <v>19.699999999999996</v>
      </c>
      <c r="S57" s="80">
        <v>0</v>
      </c>
      <c r="T57" s="78">
        <f>SUMPRODUCT(LTA!F57:AJ57,LTA!F$101:AJ$101,LTA!F$105:AJ$105)</f>
        <v>46.25</v>
      </c>
      <c r="U57" s="78">
        <f>SUMPRODUCT(LTA!F57:AJ57,LTA!F$102:AJ$102,LTA!F$105:AJ$105)</f>
        <v>465.21000000000004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9.8000000000000007</v>
      </c>
      <c r="AB57" s="117">
        <f>-STOA!P57</f>
        <v>0</v>
      </c>
      <c r="AC57">
        <f t="shared" si="0"/>
        <v>10.574747121899422</v>
      </c>
      <c r="AD57">
        <f t="shared" si="1"/>
        <v>1120.7903277215762</v>
      </c>
      <c r="AE57">
        <f>'IDT-1'!F57</f>
        <v>0</v>
      </c>
      <c r="AF57" s="26"/>
      <c r="AG57">
        <f t="shared" si="2"/>
        <v>1120.7903277215762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536.2540973844367</v>
      </c>
      <c r="P58" s="77">
        <v>79.606932059038883</v>
      </c>
      <c r="Q58" s="77">
        <v>26.529999999999998</v>
      </c>
      <c r="R58" s="80">
        <v>19.699999999999996</v>
      </c>
      <c r="S58" s="80">
        <v>0</v>
      </c>
      <c r="T58" s="78">
        <f>SUMPRODUCT(LTA!F58:AJ58,LTA!F$101:AJ$101,LTA!F$105:AJ$105)</f>
        <v>45.96</v>
      </c>
      <c r="U58" s="78">
        <f>SUMPRODUCT(LTA!F58:AJ58,LTA!F$102:AJ$102,LTA!F$105:AJ$105)</f>
        <v>465.26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9.58</v>
      </c>
      <c r="AB58" s="117">
        <f>-STOA!P58</f>
        <v>0</v>
      </c>
      <c r="AC58">
        <f t="shared" si="0"/>
        <v>10.542612971935513</v>
      </c>
      <c r="AD58">
        <f t="shared" si="1"/>
        <v>1157.3484164715398</v>
      </c>
      <c r="AE58">
        <f>'IDT-1'!F58</f>
        <v>0</v>
      </c>
      <c r="AF58" s="26"/>
      <c r="AG58">
        <f t="shared" si="2"/>
        <v>1157.3484164715398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544.35865530451622</v>
      </c>
      <c r="P59" s="77">
        <v>79.606932059038883</v>
      </c>
      <c r="Q59" s="77">
        <v>26.529999999999998</v>
      </c>
      <c r="R59" s="80">
        <v>19.699999999999996</v>
      </c>
      <c r="S59" s="80">
        <v>0</v>
      </c>
      <c r="T59" s="78">
        <f>SUMPRODUCT(LTA!F59:AJ59,LTA!F$101:AJ$101,LTA!F$105:AJ$105)</f>
        <v>45.65</v>
      </c>
      <c r="U59" s="78">
        <f>SUMPRODUCT(LTA!F59:AJ59,LTA!F$102:AJ$102,LTA!F$105:AJ$105)</f>
        <v>463.76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9.19</v>
      </c>
      <c r="AB59" s="117">
        <f>-STOA!P59</f>
        <v>0</v>
      </c>
      <c r="AC59">
        <f t="shared" si="0"/>
        <v>10.772135632076122</v>
      </c>
      <c r="AD59">
        <f t="shared" si="1"/>
        <v>1143.0234517314791</v>
      </c>
      <c r="AE59">
        <f>'IDT-1'!F59</f>
        <v>0</v>
      </c>
      <c r="AF59" s="26"/>
      <c r="AG59">
        <f t="shared" si="2"/>
        <v>1143.0234517314791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548.60514395451617</v>
      </c>
      <c r="P60" s="77">
        <v>79.606932059038883</v>
      </c>
      <c r="Q60" s="77">
        <v>26.529999999999998</v>
      </c>
      <c r="R60" s="80">
        <v>19.699999999999996</v>
      </c>
      <c r="S60" s="80">
        <v>0</v>
      </c>
      <c r="T60" s="78">
        <f>SUMPRODUCT(LTA!F60:AJ60,LTA!F$101:AJ$101,LTA!F$105:AJ$105)</f>
        <v>45.32</v>
      </c>
      <c r="U60" s="78">
        <f>SUMPRODUCT(LTA!F60:AJ60,LTA!F$102:AJ$102,LTA!F$105:AJ$105)</f>
        <v>461.61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8.9600000000000009</v>
      </c>
      <c r="AB60" s="117">
        <f>-STOA!P60</f>
        <v>0</v>
      </c>
      <c r="AC60">
        <f t="shared" si="0"/>
        <v>10.474922268919286</v>
      </c>
      <c r="AD60">
        <f t="shared" si="1"/>
        <v>1179.857153744636</v>
      </c>
      <c r="AE60">
        <f>'IDT-1'!F60</f>
        <v>0</v>
      </c>
      <c r="AF60" s="26"/>
      <c r="AG60">
        <f t="shared" si="2"/>
        <v>1179.857153744636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554.13198299163662</v>
      </c>
      <c r="P61" s="77">
        <v>79.606932059038883</v>
      </c>
      <c r="Q61" s="77">
        <v>26.529999999999998</v>
      </c>
      <c r="R61" s="80">
        <v>19.699999999999996</v>
      </c>
      <c r="S61" s="80">
        <v>0</v>
      </c>
      <c r="T61" s="78">
        <f>SUMPRODUCT(LTA!F61:AJ61,LTA!F$101:AJ$101,LTA!F$105:AJ$105)</f>
        <v>43.31</v>
      </c>
      <c r="U61" s="78">
        <f>SUMPRODUCT(LTA!F61:AJ61,LTA!F$102:AJ$102,LTA!F$105:AJ$105)</f>
        <v>458.66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8.58</v>
      </c>
      <c r="AB61" s="117">
        <f>-STOA!P61</f>
        <v>0</v>
      </c>
      <c r="AC61">
        <f t="shared" si="0"/>
        <v>10.831691553333759</v>
      </c>
      <c r="AD61">
        <f t="shared" si="1"/>
        <v>1139.6872234973418</v>
      </c>
      <c r="AE61">
        <f>'IDT-1'!F61</f>
        <v>0</v>
      </c>
      <c r="AF61" s="26"/>
      <c r="AG61">
        <f t="shared" si="2"/>
        <v>1139.6872234973418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549.72576965963663</v>
      </c>
      <c r="P62" s="77">
        <v>79.606932059038883</v>
      </c>
      <c r="Q62" s="77">
        <v>26.529999999999998</v>
      </c>
      <c r="R62" s="80">
        <v>19.699999999999996</v>
      </c>
      <c r="S62" s="80">
        <v>0</v>
      </c>
      <c r="T62" s="78">
        <f>SUMPRODUCT(LTA!F62:AJ62,LTA!F$101:AJ$101,LTA!F$105:AJ$105)</f>
        <v>40.47</v>
      </c>
      <c r="U62" s="78">
        <f>SUMPRODUCT(LTA!F62:AJ62,LTA!F$102:AJ$102,LTA!F$105:AJ$105)</f>
        <v>454.61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8.42</v>
      </c>
      <c r="AB62" s="117">
        <f>-STOA!P62</f>
        <v>0</v>
      </c>
      <c r="AC62">
        <f t="shared" si="0"/>
        <v>10.730876876012159</v>
      </c>
      <c r="AD62">
        <f t="shared" si="1"/>
        <v>1128.3318248426635</v>
      </c>
      <c r="AE62">
        <f>'IDT-1'!F62</f>
        <v>0</v>
      </c>
      <c r="AF62" s="26"/>
      <c r="AG62">
        <f t="shared" si="2"/>
        <v>1128.3318248426635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547.02023780003663</v>
      </c>
      <c r="P63" s="77">
        <v>79.606932059038883</v>
      </c>
      <c r="Q63" s="77">
        <v>26.529999999999998</v>
      </c>
      <c r="R63" s="80">
        <v>19.699999999999996</v>
      </c>
      <c r="S63" s="80">
        <v>0</v>
      </c>
      <c r="T63" s="78">
        <f>SUMPRODUCT(LTA!F63:AJ63,LTA!F$101:AJ$101,LTA!F$105:AJ$105)</f>
        <v>37.410000000000004</v>
      </c>
      <c r="U63" s="78">
        <f>SUMPRODUCT(LTA!F63:AJ63,LTA!F$102:AJ$102,LTA!F$105:AJ$105)</f>
        <v>462.8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7.92</v>
      </c>
      <c r="AB63" s="117">
        <f>-STOA!P63</f>
        <v>0</v>
      </c>
      <c r="AC63">
        <f t="shared" si="0"/>
        <v>10.925374746091583</v>
      </c>
      <c r="AD63">
        <f t="shared" si="1"/>
        <v>1110.0617951129839</v>
      </c>
      <c r="AE63">
        <f>'IDT-1'!F63</f>
        <v>0</v>
      </c>
      <c r="AF63" s="26"/>
      <c r="AG63">
        <f t="shared" si="2"/>
        <v>1110.0617951129839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534.28077185003667</v>
      </c>
      <c r="P64" s="77">
        <v>79.606932059038883</v>
      </c>
      <c r="Q64" s="77">
        <v>26.529999999999998</v>
      </c>
      <c r="R64" s="80">
        <v>19.699999999999996</v>
      </c>
      <c r="S64" s="80">
        <v>0</v>
      </c>
      <c r="T64" s="78">
        <f>SUMPRODUCT(LTA!F64:AJ64,LTA!F$101:AJ$101,LTA!F$105:AJ$105)</f>
        <v>34.08</v>
      </c>
      <c r="U64" s="78">
        <f>SUMPRODUCT(LTA!F64:AJ64,LTA!F$102:AJ$102,LTA!F$105:AJ$105)</f>
        <v>454.75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7.18</v>
      </c>
      <c r="AB64" s="117">
        <f>-STOA!P64</f>
        <v>0</v>
      </c>
      <c r="AC64">
        <f t="shared" si="0"/>
        <v>10.173923794399867</v>
      </c>
      <c r="AD64">
        <f t="shared" si="1"/>
        <v>1145.953780114676</v>
      </c>
      <c r="AE64">
        <f>'IDT-1'!F64</f>
        <v>0</v>
      </c>
      <c r="AF64" s="26"/>
      <c r="AG64">
        <f t="shared" si="2"/>
        <v>1145.953780114676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521.11784826803671</v>
      </c>
      <c r="P65" s="77">
        <v>79.606932059038883</v>
      </c>
      <c r="Q65" s="77">
        <v>26.529999999999998</v>
      </c>
      <c r="R65" s="80">
        <v>19.699999999999996</v>
      </c>
      <c r="S65" s="80">
        <v>0</v>
      </c>
      <c r="T65" s="78">
        <f>SUMPRODUCT(LTA!F65:AJ65,LTA!F$101:AJ$101,LTA!F$105:AJ$105)</f>
        <v>30.54</v>
      </c>
      <c r="U65" s="78">
        <f>SUMPRODUCT(LTA!F65:AJ65,LTA!F$102:AJ$102,LTA!F$105:AJ$105)</f>
        <v>445.8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6.77</v>
      </c>
      <c r="AB65" s="117">
        <f>-STOA!P65</f>
        <v>0</v>
      </c>
      <c r="AC65">
        <f t="shared" si="0"/>
        <v>10.743601543875844</v>
      </c>
      <c r="AD65">
        <f t="shared" si="1"/>
        <v>1029.3211787831997</v>
      </c>
      <c r="AE65">
        <f>'IDT-1'!F65</f>
        <v>0</v>
      </c>
      <c r="AF65" s="26"/>
      <c r="AG65">
        <f t="shared" si="2"/>
        <v>1029.3211787831997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518.58507988963675</v>
      </c>
      <c r="P66" s="77">
        <v>79.606932059038883</v>
      </c>
      <c r="Q66" s="77">
        <v>26.529999999999998</v>
      </c>
      <c r="R66" s="80">
        <v>19.699999999999996</v>
      </c>
      <c r="S66" s="80">
        <v>0</v>
      </c>
      <c r="T66" s="78">
        <f>SUMPRODUCT(LTA!F66:AJ66,LTA!F$101:AJ$101,LTA!F$105:AJ$105)</f>
        <v>26.840000000000003</v>
      </c>
      <c r="U66" s="78">
        <f>SUMPRODUCT(LTA!F66:AJ66,LTA!F$102:AJ$102,LTA!F$105:AJ$105)</f>
        <v>436.21000000000004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6.33</v>
      </c>
      <c r="AB66" s="117">
        <f>-STOA!P66</f>
        <v>0</v>
      </c>
      <c r="AC66">
        <f t="shared" si="0"/>
        <v>10.24536408125811</v>
      </c>
      <c r="AD66">
        <f t="shared" si="1"/>
        <v>1053.5566478674175</v>
      </c>
      <c r="AE66">
        <f>'IDT-1'!F66</f>
        <v>0</v>
      </c>
      <c r="AF66" s="26"/>
      <c r="AG66">
        <f t="shared" si="2"/>
        <v>1053.5566478674175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596.69622680964926</v>
      </c>
      <c r="P67" s="77">
        <v>79.606932059038883</v>
      </c>
      <c r="Q67" s="77">
        <v>26.529999999999998</v>
      </c>
      <c r="R67" s="80">
        <v>19.7</v>
      </c>
      <c r="S67" s="80">
        <v>0</v>
      </c>
      <c r="T67" s="78">
        <f>SUMPRODUCT(LTA!F67:AJ67,LTA!F$101:AJ$101,LTA!F$105:AJ$105)</f>
        <v>23.47</v>
      </c>
      <c r="U67" s="78">
        <f>SUMPRODUCT(LTA!F67:AJ67,LTA!F$102:AJ$102,LTA!F$105:AJ$105)</f>
        <v>436.12000000000006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1.76</v>
      </c>
      <c r="AB67" s="117">
        <f>-STOA!P67</f>
        <v>0</v>
      </c>
      <c r="AC67">
        <f t="shared" si="0"/>
        <v>11.128421999820084</v>
      </c>
      <c r="AD67">
        <f t="shared" si="1"/>
        <v>1092.7547368688681</v>
      </c>
      <c r="AE67">
        <f>'IDT-1'!F67</f>
        <v>-98.731999999999999</v>
      </c>
      <c r="AF67" s="26"/>
      <c r="AG67">
        <f t="shared" si="2"/>
        <v>994.02273686886815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601.31157543060169</v>
      </c>
      <c r="P68" s="77">
        <v>79.606932059038883</v>
      </c>
      <c r="Q68" s="77">
        <v>26.529999999999998</v>
      </c>
      <c r="R68" s="80">
        <v>19.7</v>
      </c>
      <c r="S68" s="80">
        <v>0</v>
      </c>
      <c r="T68" s="78">
        <f>SUMPRODUCT(LTA!F68:AJ68,LTA!F$101:AJ$101,LTA!F$105:AJ$105)</f>
        <v>20.52</v>
      </c>
      <c r="U68" s="78">
        <f>SUMPRODUCT(LTA!F68:AJ68,LTA!F$102:AJ$102,LTA!F$105:AJ$105)</f>
        <v>466.12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10.874389416352743</v>
      </c>
      <c r="AD68">
        <f t="shared" ref="AD68:AD98" si="4">SUM(B68:AB68,AI68:AR68)-AC68</f>
        <v>1184.6741180732879</v>
      </c>
      <c r="AE68">
        <f>'IDT-1'!F68</f>
        <v>-127.60599999999999</v>
      </c>
      <c r="AF68" s="26"/>
      <c r="AG68">
        <f t="shared" ref="AG68:AG98" si="5">SUM(AD68:AF68)</f>
        <v>1057.0681180732879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613.88367884780166</v>
      </c>
      <c r="P69" s="77">
        <v>79.606932059038883</v>
      </c>
      <c r="Q69" s="77">
        <v>26.529999999999998</v>
      </c>
      <c r="R69" s="80">
        <v>16.420000000000002</v>
      </c>
      <c r="S69" s="80">
        <v>0</v>
      </c>
      <c r="T69" s="78">
        <f>SUMPRODUCT(LTA!F69:AJ69,LTA!F$101:AJ$101,LTA!F$105:AJ$105)</f>
        <v>17.39</v>
      </c>
      <c r="U69" s="78">
        <f>SUMPRODUCT(LTA!F69:AJ69,LTA!F$102:AJ$102,LTA!F$105:AJ$105)</f>
        <v>456.56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1.76</v>
      </c>
      <c r="AB69" s="117">
        <f>-STOA!P69</f>
        <v>0</v>
      </c>
      <c r="AC69">
        <f t="shared" si="3"/>
        <v>10.666925375980197</v>
      </c>
      <c r="AD69">
        <f t="shared" si="4"/>
        <v>1201.4836855308604</v>
      </c>
      <c r="AE69">
        <f>'IDT-1'!F69</f>
        <v>-125.407</v>
      </c>
      <c r="AF69" s="26"/>
      <c r="AG69">
        <f t="shared" si="5"/>
        <v>1076.0766855308605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671.61518378028177</v>
      </c>
      <c r="P70" s="77">
        <v>79.606932059038883</v>
      </c>
      <c r="Q70" s="77">
        <v>26.529999999999998</v>
      </c>
      <c r="R70" s="80">
        <v>10.19</v>
      </c>
      <c r="S70" s="80">
        <v>0</v>
      </c>
      <c r="T70" s="78">
        <f>SUMPRODUCT(LTA!F70:AJ70,LTA!F$101:AJ$101,LTA!F$105:AJ$105)</f>
        <v>13.899999999999999</v>
      </c>
      <c r="U70" s="78">
        <f>SUMPRODUCT(LTA!F70:AJ70,LTA!F$102:AJ$102,LTA!F$105:AJ$105)</f>
        <v>447.50000000000006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1.76</v>
      </c>
      <c r="AB70" s="117">
        <f>-STOA!P70</f>
        <v>0</v>
      </c>
      <c r="AC70">
        <f t="shared" si="3"/>
        <v>11.009698619386024</v>
      </c>
      <c r="AD70">
        <f t="shared" si="4"/>
        <v>1240.0924172199348</v>
      </c>
      <c r="AE70">
        <f>'IDT-1'!F70</f>
        <v>-110.256</v>
      </c>
      <c r="AF70" s="26"/>
      <c r="AG70">
        <f t="shared" si="5"/>
        <v>1129.8364172199347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707.40107828812222</v>
      </c>
      <c r="P71" s="77">
        <v>79.606932059038883</v>
      </c>
      <c r="Q71" s="77">
        <v>26.529999999999998</v>
      </c>
      <c r="R71" s="80">
        <v>3.8727234342012662</v>
      </c>
      <c r="S71" s="80">
        <v>0</v>
      </c>
      <c r="T71" s="78">
        <f>SUMPRODUCT(LTA!F71:AJ71,LTA!F$101:AJ$101,LTA!F$105:AJ$105)</f>
        <v>9.91</v>
      </c>
      <c r="U71" s="78">
        <f>SUMPRODUCT(LTA!F71:AJ71,LTA!F$102:AJ$102,LTA!F$105:AJ$105)</f>
        <v>440.03000000000003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1.76</v>
      </c>
      <c r="AB71" s="117">
        <f>-STOA!P71</f>
        <v>0</v>
      </c>
      <c r="AC71">
        <f t="shared" si="3"/>
        <v>11.745252746218686</v>
      </c>
      <c r="AD71">
        <f t="shared" si="4"/>
        <v>1192.3654810351436</v>
      </c>
      <c r="AE71">
        <f>'IDT-1'!F71</f>
        <v>-104.17400000000001</v>
      </c>
      <c r="AF71" s="26"/>
      <c r="AG71">
        <f t="shared" si="5"/>
        <v>1088.1914810351436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727.93236837652216</v>
      </c>
      <c r="P72" s="77">
        <v>79.606932059038883</v>
      </c>
      <c r="Q72" s="77">
        <v>26.529999999999998</v>
      </c>
      <c r="R72" s="80">
        <v>0.83</v>
      </c>
      <c r="S72" s="80">
        <v>0</v>
      </c>
      <c r="T72" s="78">
        <f>SUMPRODUCT(LTA!F72:AJ72,LTA!F$101:AJ$101,LTA!F$105:AJ$105)</f>
        <v>6.5</v>
      </c>
      <c r="U72" s="78">
        <f>SUMPRODUCT(LTA!F72:AJ72,LTA!F$102:AJ$102,LTA!F$105:AJ$105)</f>
        <v>435.22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1.76</v>
      </c>
      <c r="AB72" s="117">
        <f>-STOA!P72</f>
        <v>0</v>
      </c>
      <c r="AC72">
        <f t="shared" si="3"/>
        <v>11.249737843832937</v>
      </c>
      <c r="AD72">
        <f t="shared" si="4"/>
        <v>1267.129562591728</v>
      </c>
      <c r="AE72">
        <f>'IDT-1'!F72</f>
        <v>-115.22499999999999</v>
      </c>
      <c r="AF72" s="26"/>
      <c r="AG72">
        <f t="shared" si="5"/>
        <v>1151.9045625917281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737.47214163876311</v>
      </c>
      <c r="P73" s="77">
        <v>79.606932059038883</v>
      </c>
      <c r="Q73" s="77">
        <v>26.529999999999998</v>
      </c>
      <c r="R73" s="80">
        <v>0</v>
      </c>
      <c r="S73" s="80">
        <v>0</v>
      </c>
      <c r="T73" s="78">
        <f>SUMPRODUCT(LTA!F73:AJ73,LTA!F$101:AJ$101,LTA!F$105:AJ$105)</f>
        <v>3.5</v>
      </c>
      <c r="U73" s="78">
        <f>SUMPRODUCT(LTA!F73:AJ73,LTA!F$102:AJ$102,LTA!F$105:AJ$105)</f>
        <v>432.21000000000004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1.76</v>
      </c>
      <c r="AB73" s="117">
        <f>-STOA!P73</f>
        <v>0</v>
      </c>
      <c r="AC73">
        <f t="shared" si="3"/>
        <v>11.850574137483354</v>
      </c>
      <c r="AD73">
        <f t="shared" si="4"/>
        <v>1204.2284995603186</v>
      </c>
      <c r="AE73">
        <f>'IDT-1'!F73</f>
        <v>-130.49100000000001</v>
      </c>
      <c r="AF73" s="26"/>
      <c r="AG73">
        <f t="shared" si="5"/>
        <v>1073.7374995603186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737.47214163876311</v>
      </c>
      <c r="P74" s="77">
        <v>79.606932059038883</v>
      </c>
      <c r="Q74" s="77">
        <v>26.529999999999998</v>
      </c>
      <c r="R74" s="80">
        <v>0</v>
      </c>
      <c r="S74" s="80">
        <v>0</v>
      </c>
      <c r="T74" s="78">
        <f>SUMPRODUCT(LTA!F74:AJ74,LTA!F$101:AJ$101,LTA!F$105:AJ$105)</f>
        <v>1.1600000000000001</v>
      </c>
      <c r="U74" s="78">
        <f>SUMPRODUCT(LTA!F74:AJ74,LTA!F$102:AJ$102,LTA!F$105:AJ$105)</f>
        <v>430.34000000000003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1.76</v>
      </c>
      <c r="AB74" s="117">
        <f>-STOA!P74</f>
        <v>0</v>
      </c>
      <c r="AC74">
        <f t="shared" si="3"/>
        <v>11.414010398984564</v>
      </c>
      <c r="AD74">
        <f t="shared" si="4"/>
        <v>1245.4550632988173</v>
      </c>
      <c r="AE74">
        <f>'IDT-1'!F74</f>
        <v>-113.129</v>
      </c>
      <c r="AF74" s="26"/>
      <c r="AG74">
        <f t="shared" si="5"/>
        <v>1132.3260632988174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737.1779511187633</v>
      </c>
      <c r="P75" s="77">
        <v>79.606932059038883</v>
      </c>
      <c r="Q75" s="77">
        <v>26.529999999999998</v>
      </c>
      <c r="R75" s="80">
        <v>0</v>
      </c>
      <c r="S75" s="80">
        <v>0</v>
      </c>
      <c r="T75" s="78">
        <f>SUMPRODUCT(LTA!F75:AJ75,LTA!F$101:AJ$101,LTA!F$105:AJ$105)</f>
        <v>0.1</v>
      </c>
      <c r="U75" s="78">
        <f>SUMPRODUCT(LTA!F75:AJ75,LTA!F$102:AJ$102,LTA!F$105:AJ$105)</f>
        <v>429.84000000000003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-10</v>
      </c>
      <c r="AA75" s="117">
        <f>STOA!J75</f>
        <v>1.76</v>
      </c>
      <c r="AB75" s="117">
        <f>-STOA!P75</f>
        <v>0</v>
      </c>
      <c r="AC75">
        <f t="shared" si="3"/>
        <v>11.885990536129308</v>
      </c>
      <c r="AD75">
        <f t="shared" si="4"/>
        <v>1188.1288926416728</v>
      </c>
      <c r="AE75">
        <f>'IDT-1'!F75</f>
        <v>-90</v>
      </c>
      <c r="AF75" s="26"/>
      <c r="AG75">
        <f t="shared" si="5"/>
        <v>1098.1288926416728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730.93800635836317</v>
      </c>
      <c r="P76" s="77">
        <v>79.606932059038883</v>
      </c>
      <c r="Q76" s="77">
        <v>26.529999999999998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428.26000000000005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1.76</v>
      </c>
      <c r="AB76" s="117">
        <f>-STOA!P76</f>
        <v>0</v>
      </c>
      <c r="AC76">
        <f t="shared" si="3"/>
        <v>11.150435458073138</v>
      </c>
      <c r="AD76">
        <f t="shared" si="4"/>
        <v>1255.9445029593289</v>
      </c>
      <c r="AE76">
        <f>'IDT-1'!F76</f>
        <v>-80.436999999999998</v>
      </c>
      <c r="AF76" s="26"/>
      <c r="AG76">
        <f t="shared" si="5"/>
        <v>1175.507502959329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729.24574572596305</v>
      </c>
      <c r="P77" s="77">
        <v>79.606932059038883</v>
      </c>
      <c r="Q77" s="77">
        <v>26.529999999999998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428.24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1.76</v>
      </c>
      <c r="AB77" s="117">
        <f>-STOA!P77</f>
        <v>0</v>
      </c>
      <c r="AC77">
        <f t="shared" si="3"/>
        <v>11.712445853450713</v>
      </c>
      <c r="AD77">
        <f t="shared" si="4"/>
        <v>1188.6702319315514</v>
      </c>
      <c r="AE77">
        <f>'IDT-1'!F77</f>
        <v>-78.697000000000003</v>
      </c>
      <c r="AF77" s="26"/>
      <c r="AG77">
        <f t="shared" si="5"/>
        <v>1109.9732319315513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725.09383513196315</v>
      </c>
      <c r="P78" s="77">
        <v>79.606932059038883</v>
      </c>
      <c r="Q78" s="77">
        <v>26.529999999999998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428.18000000000006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1.76</v>
      </c>
      <c r="AB78" s="117">
        <f>-STOA!P78</f>
        <v>0</v>
      </c>
      <c r="AC78">
        <f t="shared" si="3"/>
        <v>11.142693388891795</v>
      </c>
      <c r="AD78">
        <f t="shared" si="4"/>
        <v>1245.0280738021102</v>
      </c>
      <c r="AE78">
        <f>'IDT-1'!F78</f>
        <v>-83.001000000000005</v>
      </c>
      <c r="AF78" s="26"/>
      <c r="AG78">
        <f t="shared" si="5"/>
        <v>1162.0270738021102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707.85871114552981</v>
      </c>
      <c r="P79" s="77">
        <v>79.606932059038883</v>
      </c>
      <c r="Q79" s="77">
        <v>26.529999999999998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428.24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1.76</v>
      </c>
      <c r="AB79" s="117">
        <f>-STOA!P79</f>
        <v>0</v>
      </c>
      <c r="AC79">
        <f t="shared" si="3"/>
        <v>10.947161660200203</v>
      </c>
      <c r="AD79">
        <f t="shared" si="4"/>
        <v>1233.0484815443683</v>
      </c>
      <c r="AE79">
        <f>'IDT-1'!F79</f>
        <v>-77.637</v>
      </c>
      <c r="AF79" s="26"/>
      <c r="AG79">
        <f t="shared" si="5"/>
        <v>1155.4114815443684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698.90992471979905</v>
      </c>
      <c r="P80" s="77">
        <v>79.606932059038883</v>
      </c>
      <c r="Q80" s="77">
        <v>26.529999999999998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428.31000000000006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1.76</v>
      </c>
      <c r="AB80" s="117">
        <f>-STOA!P80</f>
        <v>0</v>
      </c>
      <c r="AC80">
        <f t="shared" si="3"/>
        <v>10.869028339653774</v>
      </c>
      <c r="AD80">
        <f t="shared" si="4"/>
        <v>1224.2478284391841</v>
      </c>
      <c r="AE80">
        <f>'IDT-1'!F80</f>
        <v>-86.968999999999994</v>
      </c>
      <c r="AF80" s="26"/>
      <c r="AG80">
        <f t="shared" si="5"/>
        <v>1137.2788284391841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692.09521899859919</v>
      </c>
      <c r="P81" s="77">
        <v>79.606932059038883</v>
      </c>
      <c r="Q81" s="77">
        <v>26.529999999999998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428.22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1.76</v>
      </c>
      <c r="AB81" s="117">
        <f>-STOA!P81</f>
        <v>0</v>
      </c>
      <c r="AC81">
        <f t="shared" si="3"/>
        <v>11.296563943027959</v>
      </c>
      <c r="AD81">
        <f t="shared" si="4"/>
        <v>1161.9155871146102</v>
      </c>
      <c r="AE81">
        <f>'IDT-1'!F81</f>
        <v>-98.474999999999994</v>
      </c>
      <c r="AF81" s="26"/>
      <c r="AG81">
        <f t="shared" si="5"/>
        <v>1063.4405871146103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681.3789468813992</v>
      </c>
      <c r="P82" s="77">
        <v>79.606932059038883</v>
      </c>
      <c r="Q82" s="77">
        <v>26.529999999999998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424.94000000000005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1.76</v>
      </c>
      <c r="AB82" s="117">
        <f>-STOA!P82</f>
        <v>0</v>
      </c>
      <c r="AC82">
        <f t="shared" si="3"/>
        <v>10.685099734675857</v>
      </c>
      <c r="AD82">
        <f t="shared" si="4"/>
        <v>1203.5307792057624</v>
      </c>
      <c r="AE82">
        <f>'IDT-1'!F82</f>
        <v>-111.124</v>
      </c>
      <c r="AF82" s="26"/>
      <c r="AG82">
        <f t="shared" si="5"/>
        <v>1092.4067792057624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677.72257880379925</v>
      </c>
      <c r="P83" s="77">
        <v>79.606932059038883</v>
      </c>
      <c r="Q83" s="77">
        <v>26.529999999999998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424.93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1.76</v>
      </c>
      <c r="AB83" s="117">
        <f>-STOA!P83</f>
        <v>0</v>
      </c>
      <c r="AC83">
        <f t="shared" si="3"/>
        <v>11.14113270931372</v>
      </c>
      <c r="AD83">
        <f t="shared" si="4"/>
        <v>1144.4083781535244</v>
      </c>
      <c r="AE83">
        <f>'IDT-1'!F83</f>
        <v>-128.11199999999999</v>
      </c>
      <c r="AF83" s="26"/>
      <c r="AG83">
        <f t="shared" si="5"/>
        <v>1016.2963781535244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669.032315423299</v>
      </c>
      <c r="P84" s="77">
        <v>79.606932059038883</v>
      </c>
      <c r="Q84" s="77">
        <v>26.529999999999998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425.09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1.76</v>
      </c>
      <c r="AB84" s="117">
        <f>-STOA!P84</f>
        <v>0</v>
      </c>
      <c r="AC84">
        <f t="shared" si="3"/>
        <v>10.577769377844573</v>
      </c>
      <c r="AD84">
        <f t="shared" si="4"/>
        <v>1191.4414781044932</v>
      </c>
      <c r="AE84">
        <f>'IDT-1'!F84</f>
        <v>-153.15299999999999</v>
      </c>
      <c r="AF84" s="26"/>
      <c r="AG84">
        <f t="shared" si="5"/>
        <v>1038.2884781044932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650.73750300979918</v>
      </c>
      <c r="P85" s="77">
        <v>79.606932059038883</v>
      </c>
      <c r="Q85" s="77">
        <v>26.529999999999998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424.93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1.76</v>
      </c>
      <c r="AB85" s="117">
        <f>-STOA!P85</f>
        <v>0</v>
      </c>
      <c r="AC85">
        <f t="shared" si="3"/>
        <v>10.814882767104566</v>
      </c>
      <c r="AD85">
        <f t="shared" si="4"/>
        <v>1127.7495523017335</v>
      </c>
      <c r="AE85">
        <f>'IDT-1'!F85</f>
        <v>-181.97300000000001</v>
      </c>
      <c r="AF85" s="26"/>
      <c r="AG85">
        <f t="shared" si="5"/>
        <v>945.77655230173355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640.20157212848176</v>
      </c>
      <c r="P86" s="77">
        <v>79.606932059038883</v>
      </c>
      <c r="Q86" s="77">
        <v>26.529999999999998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425.26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-25</v>
      </c>
      <c r="AA86" s="117">
        <f>STOA!J86</f>
        <v>1.76</v>
      </c>
      <c r="AB86" s="117">
        <f>-STOA!P86</f>
        <v>0</v>
      </c>
      <c r="AC86">
        <f t="shared" si="3"/>
        <v>10.547508024905065</v>
      </c>
      <c r="AD86">
        <f t="shared" si="4"/>
        <v>1137.8109961626155</v>
      </c>
      <c r="AE86">
        <f>'IDT-1'!F86</f>
        <v>-188.524</v>
      </c>
      <c r="AF86" s="26"/>
      <c r="AG86">
        <f t="shared" si="5"/>
        <v>949.28699616261554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479.77064068253924</v>
      </c>
      <c r="P87" s="77">
        <v>79.606932059038883</v>
      </c>
      <c r="Q87" s="77">
        <v>26.529999999999998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418.49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1.76</v>
      </c>
      <c r="AB87" s="117">
        <f>-STOA!P87</f>
        <v>0</v>
      </c>
      <c r="AC87">
        <f t="shared" si="3"/>
        <v>9.2093117410136998</v>
      </c>
      <c r="AD87">
        <f t="shared" si="4"/>
        <v>956.94826100056434</v>
      </c>
      <c r="AE87">
        <f>'IDT-1'!F87</f>
        <v>-24.931000000000001</v>
      </c>
      <c r="AF87" s="26"/>
      <c r="AG87">
        <f t="shared" si="5"/>
        <v>932.0172610005643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475.44583634845674</v>
      </c>
      <c r="P88" s="77">
        <v>79.606932059038883</v>
      </c>
      <c r="Q88" s="77">
        <v>26.529999999999998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409.90000000000003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1.76</v>
      </c>
      <c r="AB88" s="117">
        <f>-STOA!P88</f>
        <v>0</v>
      </c>
      <c r="AC88">
        <f t="shared" si="3"/>
        <v>8.9937123619859616</v>
      </c>
      <c r="AD88">
        <f t="shared" si="4"/>
        <v>1013.0190560455095</v>
      </c>
      <c r="AE88">
        <f>'IDT-1'!F88</f>
        <v>-41.225999999999999</v>
      </c>
      <c r="AF88" s="26"/>
      <c r="AG88">
        <f t="shared" si="5"/>
        <v>971.7930560455095</v>
      </c>
      <c r="AI88" s="75">
        <f>PXIL!J88</f>
        <v>0</v>
      </c>
      <c r="AJ88" s="75">
        <f>PXIL!P88</f>
        <v>0</v>
      </c>
      <c r="AK88" s="75">
        <f>RTM_IEX!J88</f>
        <v>28.77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472.1026831148742</v>
      </c>
      <c r="P89" s="77">
        <v>79.606932059038883</v>
      </c>
      <c r="Q89" s="77">
        <v>26.529999999999998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399.79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1.76</v>
      </c>
      <c r="AB89" s="117">
        <f>-STOA!P89</f>
        <v>0</v>
      </c>
      <c r="AC89">
        <f t="shared" si="3"/>
        <v>8.8441018015853174</v>
      </c>
      <c r="AD89">
        <f t="shared" si="4"/>
        <v>945.9455133723277</v>
      </c>
      <c r="AE89">
        <f>'IDT-1'!F89</f>
        <v>-46.841000000000001</v>
      </c>
      <c r="AF89" s="26"/>
      <c r="AG89">
        <f t="shared" si="5"/>
        <v>899.10451337232769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464.46250852007432</v>
      </c>
      <c r="P90" s="77">
        <v>79.606932059038883</v>
      </c>
      <c r="Q90" s="77">
        <v>26.529999999999998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391.44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1.76</v>
      </c>
      <c r="AB90" s="117">
        <f>-STOA!P90</f>
        <v>0</v>
      </c>
      <c r="AC90">
        <f t="shared" si="3"/>
        <v>8.6924590770961974</v>
      </c>
      <c r="AD90">
        <f t="shared" si="4"/>
        <v>979.08698150201712</v>
      </c>
      <c r="AE90">
        <f>'IDT-1'!F90</f>
        <v>-35.180999999999997</v>
      </c>
      <c r="AF90" s="26"/>
      <c r="AG90">
        <f t="shared" si="5"/>
        <v>943.90598150201708</v>
      </c>
      <c r="AI90" s="75">
        <f>PXIL!J90</f>
        <v>0</v>
      </c>
      <c r="AJ90" s="75">
        <f>PXIL!P90</f>
        <v>0</v>
      </c>
      <c r="AK90" s="75">
        <f>RTM_IEX!J90</f>
        <v>23.98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461.52139877274692</v>
      </c>
      <c r="P91" s="77">
        <v>79.606932059038883</v>
      </c>
      <c r="Q91" s="77">
        <v>7.67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382.82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1.76</v>
      </c>
      <c r="AB91" s="117">
        <f>-STOA!P91</f>
        <v>0</v>
      </c>
      <c r="AC91">
        <f t="shared" si="3"/>
        <v>8.2137293113197138</v>
      </c>
      <c r="AD91">
        <f t="shared" si="4"/>
        <v>925.16460152046591</v>
      </c>
      <c r="AE91">
        <f>'IDT-1'!F91</f>
        <v>-26.231000000000002</v>
      </c>
      <c r="AF91" s="26"/>
      <c r="AG91">
        <f t="shared" si="5"/>
        <v>898.93360152046591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460.6144835276649</v>
      </c>
      <c r="P92" s="77">
        <v>79.606932059038883</v>
      </c>
      <c r="Q92" s="77">
        <v>7.67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378.74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1.76</v>
      </c>
      <c r="AB92" s="117">
        <f>-STOA!P92</f>
        <v>0</v>
      </c>
      <c r="AC92">
        <f t="shared" si="3"/>
        <v>8.4361882828288532</v>
      </c>
      <c r="AD92">
        <f t="shared" si="4"/>
        <v>889.95522730387484</v>
      </c>
      <c r="AE92">
        <f>'IDT-1'!F92</f>
        <v>-49.661000000000001</v>
      </c>
      <c r="AF92" s="26"/>
      <c r="AG92">
        <f t="shared" si="5"/>
        <v>840.29422730387478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444.3732998000342</v>
      </c>
      <c r="P93" s="77">
        <v>79.606932059038883</v>
      </c>
      <c r="Q93" s="77">
        <v>26.529999999999998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339.21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1.76</v>
      </c>
      <c r="AB93" s="117">
        <f>-STOA!P93</f>
        <v>0</v>
      </c>
      <c r="AC93">
        <f t="shared" si="3"/>
        <v>8.3777136916915627</v>
      </c>
      <c r="AD93">
        <f t="shared" si="4"/>
        <v>823.10251816738139</v>
      </c>
      <c r="AE93">
        <f>'IDT-1'!F93</f>
        <v>-61.7</v>
      </c>
      <c r="AF93" s="26"/>
      <c r="AG93">
        <f t="shared" si="5"/>
        <v>761.40251816738134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437.67693101807009</v>
      </c>
      <c r="P94" s="77">
        <v>57.532423438224015</v>
      </c>
      <c r="Q94" s="77">
        <v>7.67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301.17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1.76</v>
      </c>
      <c r="AB94" s="117">
        <f>-STOA!P94</f>
        <v>0</v>
      </c>
      <c r="AC94">
        <f t="shared" si="3"/>
        <v>7.0911223192153887</v>
      </c>
      <c r="AD94">
        <f t="shared" si="4"/>
        <v>798.71823213707876</v>
      </c>
      <c r="AE94">
        <f>'IDT-1'!F94</f>
        <v>0</v>
      </c>
      <c r="AF94" s="26"/>
      <c r="AG94">
        <f t="shared" si="5"/>
        <v>798.71823213707876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416.44541328359009</v>
      </c>
      <c r="P95" s="77">
        <v>57.532423438224015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257.71000000000004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1.76</v>
      </c>
      <c r="AB95" s="117">
        <f>-STOA!P95</f>
        <v>0</v>
      </c>
      <c r="AC95">
        <f t="shared" si="3"/>
        <v>6.7881807888178249</v>
      </c>
      <c r="AD95">
        <f t="shared" si="4"/>
        <v>704.32965593299639</v>
      </c>
      <c r="AE95">
        <f>'IDT-1'!F95</f>
        <v>0</v>
      </c>
      <c r="AF95" s="26"/>
      <c r="AG95">
        <f t="shared" si="5"/>
        <v>704.32965593299639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412.26867941990764</v>
      </c>
      <c r="P96" s="77">
        <v>38.35824230205278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257.76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1.76</v>
      </c>
      <c r="AB96" s="117">
        <f>-STOA!P96</f>
        <v>0</v>
      </c>
      <c r="AC96">
        <f t="shared" si="3"/>
        <v>6.5831327368191115</v>
      </c>
      <c r="AD96">
        <f t="shared" si="4"/>
        <v>681.23378898514125</v>
      </c>
      <c r="AE96">
        <f>'IDT-1'!F96</f>
        <v>0</v>
      </c>
      <c r="AF96" s="26"/>
      <c r="AG96">
        <f t="shared" si="5"/>
        <v>681.23378898514125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394.20315621224199</v>
      </c>
      <c r="P97" s="77">
        <v>38.35824230205278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257.62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1.76</v>
      </c>
      <c r="AB97" s="117">
        <f>-STOA!P97</f>
        <v>0</v>
      </c>
      <c r="AC97">
        <f t="shared" si="3"/>
        <v>6.4229241325916533</v>
      </c>
      <c r="AD97">
        <f t="shared" si="4"/>
        <v>663.18847438170303</v>
      </c>
      <c r="AE97">
        <f>'IDT-1'!F97</f>
        <v>0</v>
      </c>
      <c r="AF97" s="26"/>
      <c r="AG97">
        <f t="shared" si="5"/>
        <v>663.18847438170303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382.4326640041254</v>
      </c>
      <c r="P98" s="77">
        <v>38.359999999999992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257.79000000000002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</v>
      </c>
      <c r="AA98" s="117">
        <f>STOA!J98</f>
        <v>1.76</v>
      </c>
      <c r="AB98" s="117">
        <f>-STOA!P98</f>
        <v>0</v>
      </c>
      <c r="AC98">
        <f t="shared" si="3"/>
        <v>6.4540271817350936</v>
      </c>
      <c r="AD98">
        <f t="shared" si="4"/>
        <v>636.55863682239033</v>
      </c>
      <c r="AE98">
        <f>'IDT-1'!F98</f>
        <v>0</v>
      </c>
      <c r="AF98" s="26"/>
      <c r="AG98">
        <f t="shared" si="5"/>
        <v>636.55863682239033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13.143229729469473</v>
      </c>
      <c r="P99" s="77">
        <f t="shared" si="6"/>
        <v>1.6268909286570796</v>
      </c>
      <c r="Q99" s="77">
        <f t="shared" si="6"/>
        <v>0.48713499999999971</v>
      </c>
      <c r="R99" s="80">
        <f>SUM(R3:R98)/4000</f>
        <v>0.19047749996424146</v>
      </c>
      <c r="S99" s="80">
        <f t="shared" si="6"/>
        <v>0</v>
      </c>
      <c r="T99" s="78">
        <f t="shared" si="6"/>
        <v>0.30342500000000006</v>
      </c>
      <c r="U99" s="78">
        <f t="shared" si="6"/>
        <v>9.2933500000000002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0.51588999999999996</v>
      </c>
      <c r="Z99" s="75">
        <f t="shared" si="6"/>
        <v>-1.3857000000000002</v>
      </c>
      <c r="AA99" s="117">
        <f t="shared" si="6"/>
        <v>9.1164999999999941E-2</v>
      </c>
      <c r="AB99" s="117">
        <f t="shared" si="6"/>
        <v>0</v>
      </c>
      <c r="AC99">
        <f t="shared" si="6"/>
        <v>0.24263651529563818</v>
      </c>
      <c r="AD99">
        <f t="shared" si="6"/>
        <v>23.692219142795146</v>
      </c>
      <c r="AE99">
        <f t="shared" si="6"/>
        <v>-1.0602132499999999</v>
      </c>
      <c r="AG99">
        <f t="shared" si="6"/>
        <v>22.63200589279516</v>
      </c>
      <c r="AI99">
        <f t="shared" si="6"/>
        <v>0</v>
      </c>
      <c r="AJ99">
        <f t="shared" si="6"/>
        <v>0</v>
      </c>
      <c r="AK99">
        <f t="shared" si="6"/>
        <v>9.3992499999999993E-2</v>
      </c>
      <c r="AL99">
        <f t="shared" si="6"/>
        <v>-0.42499999999999999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</v>
      </c>
      <c r="AD3">
        <f>SUM(B3:AB3,AI3:AR3)-AC3</f>
        <v>0</v>
      </c>
      <c r="AE3">
        <f>'IDT-1'!E3</f>
        <v>0</v>
      </c>
      <c r="AF3" s="26"/>
      <c r="AG3">
        <f>SUM(AD3:AF3)</f>
        <v>0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</v>
      </c>
      <c r="AD4">
        <f t="shared" ref="AD4:AD67" si="1">SUM(B4:AB4,AI4:AR4)-AC4</f>
        <v>0</v>
      </c>
      <c r="AE4">
        <f>'IDT-1'!E4</f>
        <v>0</v>
      </c>
      <c r="AF4" s="26"/>
      <c r="AG4">
        <f t="shared" ref="AG4:AG67" si="2">SUM(AD4:AF4)</f>
        <v>0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</v>
      </c>
      <c r="AD5">
        <f t="shared" si="1"/>
        <v>0</v>
      </c>
      <c r="AE5">
        <f>'IDT-1'!E5</f>
        <v>0</v>
      </c>
      <c r="AF5" s="26"/>
      <c r="AG5">
        <f t="shared" si="2"/>
        <v>0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</v>
      </c>
      <c r="AD6">
        <f t="shared" si="1"/>
        <v>0</v>
      </c>
      <c r="AE6">
        <f>'IDT-1'!E6</f>
        <v>0</v>
      </c>
      <c r="AF6" s="26"/>
      <c r="AG6">
        <f t="shared" si="2"/>
        <v>0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8.8781275221953199E-2</v>
      </c>
      <c r="AD7">
        <f t="shared" si="1"/>
        <v>-10.088781275221953</v>
      </c>
      <c r="AE7">
        <f>'IDT-1'!E7</f>
        <v>0</v>
      </c>
      <c r="AF7" s="26"/>
      <c r="AG7">
        <f t="shared" si="2"/>
        <v>-10.088781275221953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0.25317600000000001</v>
      </c>
      <c r="AD8">
        <f t="shared" si="1"/>
        <v>28.516824</v>
      </c>
      <c r="AE8">
        <f>'IDT-1'!E8</f>
        <v>0</v>
      </c>
      <c r="AF8" s="26"/>
      <c r="AG8">
        <f t="shared" si="2"/>
        <v>28.516824</v>
      </c>
      <c r="AI8" s="75">
        <f>PXIL!K8</f>
        <v>0</v>
      </c>
      <c r="AJ8" s="75">
        <f>PXIL!Q8</f>
        <v>0</v>
      </c>
      <c r="AK8" s="75">
        <f>RTM_IEX!K8</f>
        <v>28.77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</v>
      </c>
      <c r="AD9">
        <f t="shared" si="1"/>
        <v>0</v>
      </c>
      <c r="AE9">
        <f>'IDT-1'!E9</f>
        <v>0</v>
      </c>
      <c r="AF9" s="26"/>
      <c r="AG9">
        <f t="shared" si="2"/>
        <v>0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</v>
      </c>
      <c r="AD10">
        <f t="shared" si="1"/>
        <v>0</v>
      </c>
      <c r="AE10">
        <f>'IDT-1'!E10</f>
        <v>0</v>
      </c>
      <c r="AF10" s="26"/>
      <c r="AG10">
        <f t="shared" si="2"/>
        <v>0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8.8781275221953199E-2</v>
      </c>
      <c r="AD11">
        <f t="shared" si="1"/>
        <v>-10.088781275221953</v>
      </c>
      <c r="AE11">
        <f>'IDT-1'!E11</f>
        <v>0</v>
      </c>
      <c r="AF11" s="26"/>
      <c r="AG11">
        <f t="shared" si="2"/>
        <v>-10.088781275221953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</v>
      </c>
      <c r="AD12">
        <f t="shared" si="1"/>
        <v>0</v>
      </c>
      <c r="AE12">
        <f>'IDT-1'!E12</f>
        <v>0</v>
      </c>
      <c r="AF12" s="26"/>
      <c r="AG12">
        <f t="shared" si="2"/>
        <v>0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0.21093600000000001</v>
      </c>
      <c r="AD13">
        <f t="shared" si="1"/>
        <v>23.759063999999999</v>
      </c>
      <c r="AE13">
        <f>'IDT-1'!E13</f>
        <v>0</v>
      </c>
      <c r="AF13" s="26"/>
      <c r="AG13">
        <f t="shared" si="2"/>
        <v>23.759063999999999</v>
      </c>
      <c r="AI13" s="75">
        <f>PXIL!K13</f>
        <v>0</v>
      </c>
      <c r="AJ13" s="75">
        <f>PXIL!Q13</f>
        <v>0</v>
      </c>
      <c r="AK13" s="75">
        <f>RTM_IEX!K13</f>
        <v>23.97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</v>
      </c>
      <c r="AD14">
        <f t="shared" si="1"/>
        <v>0</v>
      </c>
      <c r="AE14">
        <f>'IDT-1'!E14</f>
        <v>0</v>
      </c>
      <c r="AF14" s="26"/>
      <c r="AG14">
        <f t="shared" si="2"/>
        <v>0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</v>
      </c>
      <c r="AD15">
        <f t="shared" si="1"/>
        <v>0</v>
      </c>
      <c r="AE15">
        <f>'IDT-1'!E15</f>
        <v>0</v>
      </c>
      <c r="AF15" s="26"/>
      <c r="AG15">
        <f t="shared" si="2"/>
        <v>0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8.8781275221953199E-2</v>
      </c>
      <c r="AD16">
        <f t="shared" si="1"/>
        <v>-10.088781275221953</v>
      </c>
      <c r="AE16">
        <f>'IDT-1'!E16</f>
        <v>0</v>
      </c>
      <c r="AF16" s="26"/>
      <c r="AG16">
        <f t="shared" si="2"/>
        <v>-10.088781275221953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</v>
      </c>
      <c r="AD17">
        <f t="shared" si="1"/>
        <v>0</v>
      </c>
      <c r="AE17">
        <f>'IDT-1'!E17</f>
        <v>0</v>
      </c>
      <c r="AF17" s="26"/>
      <c r="AG17">
        <f t="shared" si="2"/>
        <v>0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0.21093600000000001</v>
      </c>
      <c r="AD18">
        <f t="shared" si="1"/>
        <v>23.759063999999999</v>
      </c>
      <c r="AE18">
        <f>'IDT-1'!E18</f>
        <v>0</v>
      </c>
      <c r="AF18" s="26"/>
      <c r="AG18">
        <f t="shared" si="2"/>
        <v>23.759063999999999</v>
      </c>
      <c r="AI18" s="75">
        <f>PXIL!K18</f>
        <v>0</v>
      </c>
      <c r="AJ18" s="75">
        <f>PXIL!Q18</f>
        <v>0</v>
      </c>
      <c r="AK18" s="75">
        <f>RTM_IEX!K18</f>
        <v>23.97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</v>
      </c>
      <c r="AD19">
        <f t="shared" si="1"/>
        <v>0</v>
      </c>
      <c r="AE19">
        <f>'IDT-1'!E19</f>
        <v>0</v>
      </c>
      <c r="AF19" s="26"/>
      <c r="AG19">
        <f t="shared" si="2"/>
        <v>0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8.8781275221953199E-2</v>
      </c>
      <c r="AD20">
        <f t="shared" si="1"/>
        <v>-10.088781275221953</v>
      </c>
      <c r="AE20">
        <f>'IDT-1'!E20</f>
        <v>0</v>
      </c>
      <c r="AF20" s="26"/>
      <c r="AG20">
        <f t="shared" si="2"/>
        <v>-10.088781275221953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</v>
      </c>
      <c r="AD21">
        <f t="shared" si="1"/>
        <v>0</v>
      </c>
      <c r="AE21">
        <f>'IDT-1'!E21</f>
        <v>0</v>
      </c>
      <c r="AF21" s="26"/>
      <c r="AG21">
        <f t="shared" si="2"/>
        <v>0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</v>
      </c>
      <c r="AD22">
        <f t="shared" si="1"/>
        <v>0</v>
      </c>
      <c r="AE22">
        <f>'IDT-1'!E22</f>
        <v>0</v>
      </c>
      <c r="AF22" s="26"/>
      <c r="AG22">
        <f t="shared" si="2"/>
        <v>0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0.21093600000000001</v>
      </c>
      <c r="AD23">
        <f t="shared" si="1"/>
        <v>23.759063999999999</v>
      </c>
      <c r="AE23">
        <f>'IDT-1'!E23</f>
        <v>0</v>
      </c>
      <c r="AF23" s="26"/>
      <c r="AG23">
        <f t="shared" si="2"/>
        <v>23.759063999999999</v>
      </c>
      <c r="AI23" s="75">
        <f>PXIL!K23</f>
        <v>0</v>
      </c>
      <c r="AJ23" s="75">
        <f>PXIL!Q23</f>
        <v>0</v>
      </c>
      <c r="AK23" s="75">
        <f>RTM_IEX!K23</f>
        <v>23.97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</v>
      </c>
      <c r="AD24">
        <f t="shared" si="1"/>
        <v>0</v>
      </c>
      <c r="AE24">
        <f>'IDT-1'!E24</f>
        <v>0</v>
      </c>
      <c r="AF24" s="26"/>
      <c r="AG24">
        <f t="shared" si="2"/>
        <v>0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8.8781275221953199E-2</v>
      </c>
      <c r="AD25">
        <f t="shared" si="1"/>
        <v>-10.088781275221953</v>
      </c>
      <c r="AE25">
        <f>'IDT-1'!E25</f>
        <v>0</v>
      </c>
      <c r="AF25" s="26"/>
      <c r="AG25">
        <f t="shared" si="2"/>
        <v>-10.088781275221953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</v>
      </c>
      <c r="AD26">
        <f t="shared" si="1"/>
        <v>0</v>
      </c>
      <c r="AE26">
        <f>'IDT-1'!E26</f>
        <v>0</v>
      </c>
      <c r="AF26" s="26"/>
      <c r="AG26">
        <f t="shared" si="2"/>
        <v>0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</v>
      </c>
      <c r="AD27">
        <f t="shared" si="1"/>
        <v>0</v>
      </c>
      <c r="AE27">
        <f>'IDT-1'!E27</f>
        <v>0</v>
      </c>
      <c r="AF27" s="26"/>
      <c r="AG27">
        <f t="shared" si="2"/>
        <v>0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0.33756800000000003</v>
      </c>
      <c r="AD28">
        <f t="shared" si="1"/>
        <v>38.022432000000002</v>
      </c>
      <c r="AE28">
        <f>'IDT-1'!E28</f>
        <v>0</v>
      </c>
      <c r="AF28" s="26"/>
      <c r="AG28">
        <f t="shared" si="2"/>
        <v>38.022432000000002</v>
      </c>
      <c r="AI28" s="75">
        <f>PXIL!K28</f>
        <v>0</v>
      </c>
      <c r="AJ28" s="75">
        <f>PXIL!Q28</f>
        <v>0</v>
      </c>
      <c r="AK28" s="75">
        <f>RTM_IEX!K28</f>
        <v>38.36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0.21093600000000001</v>
      </c>
      <c r="AD29">
        <f t="shared" si="1"/>
        <v>23.759063999999999</v>
      </c>
      <c r="AE29">
        <f>'IDT-1'!E29</f>
        <v>0</v>
      </c>
      <c r="AF29" s="26"/>
      <c r="AG29">
        <f t="shared" si="2"/>
        <v>23.759063999999999</v>
      </c>
      <c r="AI29" s="75">
        <f>PXIL!K29</f>
        <v>0</v>
      </c>
      <c r="AJ29" s="75">
        <f>PXIL!Q29</f>
        <v>0</v>
      </c>
      <c r="AK29" s="75">
        <f>RTM_IEX!K29</f>
        <v>23.97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8.4392000000000009E-2</v>
      </c>
      <c r="AD30">
        <f t="shared" si="1"/>
        <v>9.5056080000000005</v>
      </c>
      <c r="AE30">
        <f>'IDT-1'!E30</f>
        <v>0</v>
      </c>
      <c r="AF30" s="26"/>
      <c r="AG30">
        <f t="shared" si="2"/>
        <v>9.5056080000000005</v>
      </c>
      <c r="AI30" s="75">
        <f>PXIL!K30</f>
        <v>0</v>
      </c>
      <c r="AJ30" s="75">
        <f>PXIL!Q30</f>
        <v>0</v>
      </c>
      <c r="AK30" s="75">
        <f>RTM_IEX!K30</f>
        <v>9.59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0.21102400000000002</v>
      </c>
      <c r="AD31">
        <f t="shared" si="1"/>
        <v>23.768976000000002</v>
      </c>
      <c r="AE31">
        <f>'IDT-1'!E31</f>
        <v>0</v>
      </c>
      <c r="AF31" s="26"/>
      <c r="AG31">
        <f t="shared" si="2"/>
        <v>23.768976000000002</v>
      </c>
      <c r="AI31" s="75">
        <f>PXIL!K31</f>
        <v>0</v>
      </c>
      <c r="AJ31" s="75">
        <f>PXIL!Q31</f>
        <v>0</v>
      </c>
      <c r="AK31" s="75">
        <f>RTM_IEX!K31</f>
        <v>23.98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0.46411200000000002</v>
      </c>
      <c r="AD32">
        <f t="shared" si="1"/>
        <v>52.275888000000002</v>
      </c>
      <c r="AE32">
        <f>'IDT-1'!E32</f>
        <v>0</v>
      </c>
      <c r="AF32" s="26"/>
      <c r="AG32">
        <f t="shared" si="2"/>
        <v>52.275888000000002</v>
      </c>
      <c r="AI32" s="75">
        <f>PXIL!K32</f>
        <v>0</v>
      </c>
      <c r="AJ32" s="75">
        <f>PXIL!Q32</f>
        <v>0</v>
      </c>
      <c r="AK32" s="75">
        <f>RTM_IEX!K32</f>
        <v>52.74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0.21093600000000001</v>
      </c>
      <c r="AD33">
        <f t="shared" si="1"/>
        <v>23.759063999999999</v>
      </c>
      <c r="AE33">
        <f>'IDT-1'!E33</f>
        <v>0</v>
      </c>
      <c r="AF33" s="26"/>
      <c r="AG33">
        <f t="shared" si="2"/>
        <v>23.759063999999999</v>
      </c>
      <c r="AI33" s="75">
        <f>PXIL!K33</f>
        <v>0</v>
      </c>
      <c r="AJ33" s="75">
        <f>PXIL!Q33</f>
        <v>0</v>
      </c>
      <c r="AK33" s="75">
        <f>RTM_IEX!K33</f>
        <v>23.97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0.37972</v>
      </c>
      <c r="AD34">
        <f t="shared" si="1"/>
        <v>42.77028</v>
      </c>
      <c r="AE34">
        <f>'IDT-1'!E34</f>
        <v>0</v>
      </c>
      <c r="AF34" s="26"/>
      <c r="AG34">
        <f t="shared" si="2"/>
        <v>42.77028</v>
      </c>
      <c r="AI34" s="75">
        <f>PXIL!K34</f>
        <v>0</v>
      </c>
      <c r="AJ34" s="75">
        <f>PXIL!Q34</f>
        <v>0</v>
      </c>
      <c r="AK34" s="75">
        <f>RTM_IEX!K34</f>
        <v>43.15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120.82</v>
      </c>
      <c r="AB35" s="117">
        <f>-STOA!Q35</f>
        <v>0</v>
      </c>
      <c r="AC35">
        <f t="shared" si="0"/>
        <v>1.1963879128329298</v>
      </c>
      <c r="AD35">
        <f t="shared" si="1"/>
        <v>104.62361208716706</v>
      </c>
      <c r="AE35">
        <f>'IDT-1'!E35</f>
        <v>0</v>
      </c>
      <c r="AF35" s="26"/>
      <c r="AG35">
        <f t="shared" si="2"/>
        <v>104.62361208716706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120.82</v>
      </c>
      <c r="AB36" s="117">
        <f>-STOA!Q36</f>
        <v>0</v>
      </c>
      <c r="AC36">
        <f t="shared" si="0"/>
        <v>1.1519972752219532</v>
      </c>
      <c r="AD36">
        <f t="shared" si="1"/>
        <v>109.66800272477803</v>
      </c>
      <c r="AE36">
        <f>'IDT-1'!E36</f>
        <v>0</v>
      </c>
      <c r="AF36" s="26"/>
      <c r="AG36">
        <f t="shared" si="2"/>
        <v>109.66800272477803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120.82</v>
      </c>
      <c r="AB37" s="117">
        <f>-STOA!Q37</f>
        <v>0</v>
      </c>
      <c r="AC37">
        <f t="shared" si="0"/>
        <v>1.0809722550443905</v>
      </c>
      <c r="AD37">
        <f t="shared" si="1"/>
        <v>117.73902774495561</v>
      </c>
      <c r="AE37">
        <f>'IDT-1'!E37</f>
        <v>0</v>
      </c>
      <c r="AF37" s="26"/>
      <c r="AG37">
        <f t="shared" si="2"/>
        <v>117.73902774495561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120.82</v>
      </c>
      <c r="AB38" s="117">
        <f>-STOA!Q38</f>
        <v>0</v>
      </c>
      <c r="AC38">
        <f t="shared" si="0"/>
        <v>1.0809722550443905</v>
      </c>
      <c r="AD38">
        <f t="shared" si="1"/>
        <v>117.73902774495561</v>
      </c>
      <c r="AE38">
        <f>'IDT-1'!E38</f>
        <v>0</v>
      </c>
      <c r="AF38" s="26"/>
      <c r="AG38">
        <f t="shared" si="2"/>
        <v>117.73902774495561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120.82</v>
      </c>
      <c r="AB39" s="117">
        <f>-STOA!Q39</f>
        <v>0</v>
      </c>
      <c r="AC39">
        <f t="shared" si="0"/>
        <v>1.5515130137207425</v>
      </c>
      <c r="AD39">
        <f t="shared" si="1"/>
        <v>64.268486986279257</v>
      </c>
      <c r="AE39">
        <f>'IDT-1'!E39</f>
        <v>0</v>
      </c>
      <c r="AF39" s="26"/>
      <c r="AG39">
        <f t="shared" si="2"/>
        <v>64.268486986279257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120.82</v>
      </c>
      <c r="AB40" s="117">
        <f>-STOA!Q40</f>
        <v>0</v>
      </c>
      <c r="AC40">
        <f t="shared" si="0"/>
        <v>1.0809722550443905</v>
      </c>
      <c r="AD40">
        <f t="shared" si="1"/>
        <v>117.73902774495561</v>
      </c>
      <c r="AE40">
        <f>'IDT-1'!E40</f>
        <v>0</v>
      </c>
      <c r="AF40" s="26"/>
      <c r="AG40">
        <f t="shared" si="2"/>
        <v>117.73902774495561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120.82</v>
      </c>
      <c r="AB41" s="117">
        <f>-STOA!Q41</f>
        <v>0</v>
      </c>
      <c r="AC41">
        <f t="shared" si="0"/>
        <v>1.0809722550443905</v>
      </c>
      <c r="AD41">
        <f t="shared" si="1"/>
        <v>117.73902774495561</v>
      </c>
      <c r="AE41">
        <f>'IDT-1'!E41</f>
        <v>0</v>
      </c>
      <c r="AF41" s="26"/>
      <c r="AG41">
        <f t="shared" si="2"/>
        <v>117.73902774495561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120.82</v>
      </c>
      <c r="AB42" s="117">
        <f>-STOA!Q42</f>
        <v>0</v>
      </c>
      <c r="AC42">
        <f t="shared" si="0"/>
        <v>1.0809722550443905</v>
      </c>
      <c r="AD42">
        <f t="shared" si="1"/>
        <v>117.73902774495561</v>
      </c>
      <c r="AE42">
        <f>'IDT-1'!E42</f>
        <v>0</v>
      </c>
      <c r="AF42" s="26"/>
      <c r="AG42">
        <f t="shared" si="2"/>
        <v>117.73902774495561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120.82</v>
      </c>
      <c r="AB43" s="117">
        <f>-STOA!Q43</f>
        <v>0</v>
      </c>
      <c r="AC43">
        <f t="shared" si="0"/>
        <v>1.0809722550443905</v>
      </c>
      <c r="AD43">
        <f t="shared" si="1"/>
        <v>117.73902774495561</v>
      </c>
      <c r="AE43">
        <f>'IDT-1'!E43</f>
        <v>0</v>
      </c>
      <c r="AF43" s="26"/>
      <c r="AG43">
        <f t="shared" si="2"/>
        <v>117.73902774495561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120.82</v>
      </c>
      <c r="AB44" s="117">
        <f>-STOA!Q44</f>
        <v>0</v>
      </c>
      <c r="AC44">
        <f t="shared" si="0"/>
        <v>1.3739504632768362</v>
      </c>
      <c r="AD44">
        <f t="shared" si="1"/>
        <v>84.446049536723152</v>
      </c>
      <c r="AE44">
        <f>'IDT-1'!E44</f>
        <v>0</v>
      </c>
      <c r="AF44" s="26"/>
      <c r="AG44">
        <f t="shared" si="2"/>
        <v>84.446049536723152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-35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120.82</v>
      </c>
      <c r="AB45" s="117">
        <f>-STOA!Q45</f>
        <v>0</v>
      </c>
      <c r="AC45">
        <f t="shared" si="0"/>
        <v>1.0632159999999999</v>
      </c>
      <c r="AD45">
        <f t="shared" si="1"/>
        <v>119.756784</v>
      </c>
      <c r="AE45">
        <f>'IDT-1'!E45</f>
        <v>0</v>
      </c>
      <c r="AF45" s="26"/>
      <c r="AG45">
        <f t="shared" si="2"/>
        <v>119.756784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120.82</v>
      </c>
      <c r="AB46" s="117">
        <f>-STOA!Q46</f>
        <v>0</v>
      </c>
      <c r="AC46">
        <f t="shared" si="0"/>
        <v>1.0632159999999999</v>
      </c>
      <c r="AD46">
        <f t="shared" si="1"/>
        <v>119.756784</v>
      </c>
      <c r="AE46">
        <f>'IDT-1'!E46</f>
        <v>0</v>
      </c>
      <c r="AF46" s="26"/>
      <c r="AG46">
        <f t="shared" si="2"/>
        <v>119.756784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9.59</v>
      </c>
      <c r="Z47" s="75">
        <f>IEX!Q47</f>
        <v>0</v>
      </c>
      <c r="AA47" s="117">
        <f>STOA!K47</f>
        <v>9.59</v>
      </c>
      <c r="AB47" s="117">
        <f>-STOA!Q47</f>
        <v>0</v>
      </c>
      <c r="AC47">
        <f t="shared" si="0"/>
        <v>0.71728800000000004</v>
      </c>
      <c r="AD47">
        <f t="shared" si="1"/>
        <v>80.792711999999995</v>
      </c>
      <c r="AE47">
        <f>'IDT-1'!E47</f>
        <v>0</v>
      </c>
      <c r="AF47" s="26"/>
      <c r="AG47">
        <f t="shared" si="2"/>
        <v>80.792711999999995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62.33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9.59</v>
      </c>
      <c r="Z48" s="75">
        <f>IEX!Q48</f>
        <v>0</v>
      </c>
      <c r="AA48" s="117">
        <f>STOA!K48</f>
        <v>9.59</v>
      </c>
      <c r="AB48" s="117">
        <f>-STOA!Q48</f>
        <v>0</v>
      </c>
      <c r="AC48">
        <f t="shared" si="0"/>
        <v>0.71728800000000004</v>
      </c>
      <c r="AD48">
        <f t="shared" si="1"/>
        <v>80.792711999999995</v>
      </c>
      <c r="AE48">
        <f>'IDT-1'!E48</f>
        <v>0</v>
      </c>
      <c r="AF48" s="26"/>
      <c r="AG48">
        <f t="shared" si="2"/>
        <v>80.792711999999995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62.33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9.59</v>
      </c>
      <c r="Z49" s="75">
        <f>IEX!Q49</f>
        <v>0</v>
      </c>
      <c r="AA49" s="117">
        <f>STOA!K49</f>
        <v>9.59</v>
      </c>
      <c r="AB49" s="117">
        <f>-STOA!Q49</f>
        <v>0</v>
      </c>
      <c r="AC49">
        <f t="shared" si="0"/>
        <v>1.054856</v>
      </c>
      <c r="AD49">
        <f t="shared" si="1"/>
        <v>118.815144</v>
      </c>
      <c r="AE49">
        <f>'IDT-1'!E49</f>
        <v>0</v>
      </c>
      <c r="AF49" s="26"/>
      <c r="AG49">
        <f t="shared" si="2"/>
        <v>118.815144</v>
      </c>
      <c r="AI49" s="75">
        <f>PXIL!K49</f>
        <v>0</v>
      </c>
      <c r="AJ49" s="75">
        <f>PXIL!Q49</f>
        <v>0</v>
      </c>
      <c r="AK49" s="75">
        <f>RTM_IEX!K49</f>
        <v>38.36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62.33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9.59</v>
      </c>
      <c r="Z50" s="75">
        <f>IEX!Q50</f>
        <v>0</v>
      </c>
      <c r="AA50" s="117">
        <f>STOA!K50</f>
        <v>9.59</v>
      </c>
      <c r="AB50" s="117">
        <f>-STOA!Q50</f>
        <v>0</v>
      </c>
      <c r="AC50">
        <f t="shared" si="0"/>
        <v>0.73418400000000006</v>
      </c>
      <c r="AD50">
        <f t="shared" si="1"/>
        <v>82.695816000000008</v>
      </c>
      <c r="AE50">
        <f>'IDT-1'!E50</f>
        <v>0</v>
      </c>
      <c r="AF50" s="26"/>
      <c r="AG50">
        <f t="shared" si="2"/>
        <v>82.695816000000008</v>
      </c>
      <c r="AI50" s="75">
        <f>PXIL!K50</f>
        <v>0</v>
      </c>
      <c r="AJ50" s="75">
        <f>PXIL!Q50</f>
        <v>0</v>
      </c>
      <c r="AK50" s="75">
        <f>RTM_IEX!K50</f>
        <v>1.92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62.33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9.59</v>
      </c>
      <c r="Z51" s="75">
        <f>IEX!Q51</f>
        <v>0</v>
      </c>
      <c r="AA51" s="117">
        <f>STOA!K51</f>
        <v>9.59</v>
      </c>
      <c r="AB51" s="117">
        <f>-STOA!Q51</f>
        <v>0</v>
      </c>
      <c r="AC51">
        <f t="shared" si="0"/>
        <v>0.73409600000000008</v>
      </c>
      <c r="AD51">
        <f t="shared" si="1"/>
        <v>82.685904000000008</v>
      </c>
      <c r="AE51">
        <f>'IDT-1'!E51</f>
        <v>0</v>
      </c>
      <c r="AF51" s="26"/>
      <c r="AG51">
        <f t="shared" si="2"/>
        <v>82.685904000000008</v>
      </c>
      <c r="AI51" s="75">
        <f>PXIL!K51</f>
        <v>0</v>
      </c>
      <c r="AJ51" s="75">
        <f>PXIL!Q51</f>
        <v>0</v>
      </c>
      <c r="AK51" s="75">
        <f>RTM_IEX!K51</f>
        <v>1.92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62.32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9.59</v>
      </c>
      <c r="Z52" s="75">
        <f>IEX!Q52</f>
        <v>0</v>
      </c>
      <c r="AA52" s="117">
        <f>STOA!K52</f>
        <v>9.59</v>
      </c>
      <c r="AB52" s="117">
        <f>-STOA!Q52</f>
        <v>0</v>
      </c>
      <c r="AC52">
        <f t="shared" si="0"/>
        <v>0.73418400000000006</v>
      </c>
      <c r="AD52">
        <f t="shared" si="1"/>
        <v>82.695816000000008</v>
      </c>
      <c r="AE52">
        <f>'IDT-1'!E52</f>
        <v>0</v>
      </c>
      <c r="AF52" s="26"/>
      <c r="AG52">
        <f t="shared" si="2"/>
        <v>82.695816000000008</v>
      </c>
      <c r="AI52" s="75">
        <f>PXIL!K52</f>
        <v>0</v>
      </c>
      <c r="AJ52" s="75">
        <f>PXIL!Q52</f>
        <v>0</v>
      </c>
      <c r="AK52" s="75">
        <f>RTM_IEX!K52</f>
        <v>1.92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62.33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9.59</v>
      </c>
      <c r="Z53" s="75">
        <f>IEX!Q53</f>
        <v>0</v>
      </c>
      <c r="AA53" s="117">
        <f>STOA!K53</f>
        <v>9.59</v>
      </c>
      <c r="AB53" s="117">
        <f>-STOA!Q53</f>
        <v>0</v>
      </c>
      <c r="AC53">
        <f t="shared" si="0"/>
        <v>0.73418400000000006</v>
      </c>
      <c r="AD53">
        <f t="shared" si="1"/>
        <v>82.695816000000008</v>
      </c>
      <c r="AE53">
        <f>'IDT-1'!E53</f>
        <v>0</v>
      </c>
      <c r="AF53" s="26"/>
      <c r="AG53">
        <f t="shared" si="2"/>
        <v>82.695816000000008</v>
      </c>
      <c r="AI53" s="75">
        <f>PXIL!K53</f>
        <v>0</v>
      </c>
      <c r="AJ53" s="75">
        <f>PXIL!Q53</f>
        <v>0</v>
      </c>
      <c r="AK53" s="75">
        <f>RTM_IEX!K53</f>
        <v>1.92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62.33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9.59</v>
      </c>
      <c r="Z54" s="75">
        <f>IEX!Q54</f>
        <v>0</v>
      </c>
      <c r="AA54" s="117">
        <f>STOA!K54</f>
        <v>9.59</v>
      </c>
      <c r="AB54" s="117">
        <f>-STOA!Q54</f>
        <v>0</v>
      </c>
      <c r="AC54">
        <f t="shared" si="0"/>
        <v>1.054856</v>
      </c>
      <c r="AD54">
        <f t="shared" si="1"/>
        <v>118.815144</v>
      </c>
      <c r="AE54">
        <f>'IDT-1'!E54</f>
        <v>0</v>
      </c>
      <c r="AF54" s="26"/>
      <c r="AG54">
        <f t="shared" si="2"/>
        <v>118.815144</v>
      </c>
      <c r="AI54" s="75">
        <f>PXIL!K54</f>
        <v>0</v>
      </c>
      <c r="AJ54" s="75">
        <f>PXIL!Q54</f>
        <v>0</v>
      </c>
      <c r="AK54" s="75">
        <f>RTM_IEX!K54</f>
        <v>38.36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62.33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38.36</v>
      </c>
      <c r="Z55" s="75">
        <f>IEX!Q55</f>
        <v>0</v>
      </c>
      <c r="AA55" s="117">
        <f>STOA!K55</f>
        <v>9.59</v>
      </c>
      <c r="AB55" s="117">
        <f>-STOA!Q55</f>
        <v>0</v>
      </c>
      <c r="AC55">
        <f t="shared" si="0"/>
        <v>0.69203199999999998</v>
      </c>
      <c r="AD55">
        <f t="shared" si="1"/>
        <v>77.947968000000003</v>
      </c>
      <c r="AE55">
        <f>'IDT-1'!E55</f>
        <v>0</v>
      </c>
      <c r="AF55" s="26"/>
      <c r="AG55">
        <f t="shared" si="2"/>
        <v>77.947968000000003</v>
      </c>
      <c r="AI55" s="75">
        <f>PXIL!K55</f>
        <v>0</v>
      </c>
      <c r="AJ55" s="75">
        <f>PXIL!Q55</f>
        <v>0</v>
      </c>
      <c r="AK55" s="75">
        <f>RTM_IEX!K55</f>
        <v>1.92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28.77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38.36</v>
      </c>
      <c r="Z56" s="75">
        <f>IEX!Q56</f>
        <v>0</v>
      </c>
      <c r="AA56" s="117">
        <f>STOA!K56</f>
        <v>9.59</v>
      </c>
      <c r="AB56" s="117">
        <f>-STOA!Q56</f>
        <v>0</v>
      </c>
      <c r="AC56">
        <f t="shared" si="0"/>
        <v>0.69203199999999998</v>
      </c>
      <c r="AD56">
        <f t="shared" si="1"/>
        <v>77.947968000000003</v>
      </c>
      <c r="AE56">
        <f>'IDT-1'!E56</f>
        <v>0</v>
      </c>
      <c r="AF56" s="26"/>
      <c r="AG56">
        <f t="shared" si="2"/>
        <v>77.947968000000003</v>
      </c>
      <c r="AI56" s="75">
        <f>PXIL!K56</f>
        <v>0</v>
      </c>
      <c r="AJ56" s="75">
        <f>PXIL!Q56</f>
        <v>0</v>
      </c>
      <c r="AK56" s="75">
        <f>RTM_IEX!K56</f>
        <v>1.92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28.77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38.36</v>
      </c>
      <c r="Z57" s="75">
        <f>IEX!Q57</f>
        <v>0</v>
      </c>
      <c r="AA57" s="117">
        <f>STOA!K57</f>
        <v>9.59</v>
      </c>
      <c r="AB57" s="117">
        <f>-STOA!Q57</f>
        <v>0</v>
      </c>
      <c r="AC57">
        <f t="shared" si="0"/>
        <v>0.67513600000000007</v>
      </c>
      <c r="AD57">
        <f t="shared" si="1"/>
        <v>76.044864000000004</v>
      </c>
      <c r="AE57">
        <f>'IDT-1'!E57</f>
        <v>0</v>
      </c>
      <c r="AF57" s="26"/>
      <c r="AG57">
        <f t="shared" si="2"/>
        <v>76.044864000000004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28.77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38.36</v>
      </c>
      <c r="Z58" s="75">
        <f>IEX!Q58</f>
        <v>0</v>
      </c>
      <c r="AA58" s="117">
        <f>STOA!K58</f>
        <v>9.59</v>
      </c>
      <c r="AB58" s="117">
        <f>-STOA!Q58</f>
        <v>0</v>
      </c>
      <c r="AC58">
        <f t="shared" si="0"/>
        <v>0.97055200000000008</v>
      </c>
      <c r="AD58">
        <f t="shared" si="1"/>
        <v>109.31944800000001</v>
      </c>
      <c r="AE58">
        <f>'IDT-1'!E58</f>
        <v>0</v>
      </c>
      <c r="AF58" s="26"/>
      <c r="AG58">
        <f t="shared" si="2"/>
        <v>109.31944800000001</v>
      </c>
      <c r="AI58" s="75">
        <f>PXIL!K58</f>
        <v>0</v>
      </c>
      <c r="AJ58" s="75">
        <f>PXIL!Q58</f>
        <v>0</v>
      </c>
      <c r="AK58" s="75">
        <f>RTM_IEX!K58</f>
        <v>33.57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28.77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38.36</v>
      </c>
      <c r="Z59" s="75">
        <f>IEX!Q59</f>
        <v>0</v>
      </c>
      <c r="AA59" s="117">
        <f>STOA!K59</f>
        <v>9.59</v>
      </c>
      <c r="AB59" s="117">
        <f>-STOA!Q59</f>
        <v>0</v>
      </c>
      <c r="AC59">
        <f t="shared" si="0"/>
        <v>0.67513600000000007</v>
      </c>
      <c r="AD59">
        <f t="shared" si="1"/>
        <v>76.044864000000004</v>
      </c>
      <c r="AE59">
        <f>'IDT-1'!E59</f>
        <v>0</v>
      </c>
      <c r="AF59" s="26"/>
      <c r="AG59">
        <f t="shared" si="2"/>
        <v>76.044864000000004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28.77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38.36</v>
      </c>
      <c r="Z60" s="75">
        <f>IEX!Q60</f>
        <v>0</v>
      </c>
      <c r="AA60" s="117">
        <f>STOA!K60</f>
        <v>9.59</v>
      </c>
      <c r="AB60" s="117">
        <f>-STOA!Q60</f>
        <v>0</v>
      </c>
      <c r="AC60">
        <f t="shared" si="0"/>
        <v>0.67513600000000007</v>
      </c>
      <c r="AD60">
        <f t="shared" si="1"/>
        <v>76.044864000000004</v>
      </c>
      <c r="AE60">
        <f>'IDT-1'!E60</f>
        <v>0</v>
      </c>
      <c r="AF60" s="26"/>
      <c r="AG60">
        <f t="shared" si="2"/>
        <v>76.044864000000004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28.77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38.36</v>
      </c>
      <c r="Z61" s="75">
        <f>IEX!Q61</f>
        <v>0</v>
      </c>
      <c r="AA61" s="117">
        <f>STOA!K61</f>
        <v>9.59</v>
      </c>
      <c r="AB61" s="117">
        <f>-STOA!Q61</f>
        <v>0</v>
      </c>
      <c r="AC61">
        <f t="shared" si="0"/>
        <v>0.67513600000000007</v>
      </c>
      <c r="AD61">
        <f t="shared" si="1"/>
        <v>76.044864000000004</v>
      </c>
      <c r="AE61">
        <f>'IDT-1'!E61</f>
        <v>0</v>
      </c>
      <c r="AF61" s="26"/>
      <c r="AG61">
        <f t="shared" si="2"/>
        <v>76.044864000000004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28.77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38.36</v>
      </c>
      <c r="Z62" s="75">
        <f>IEX!Q62</f>
        <v>0</v>
      </c>
      <c r="AA62" s="117">
        <f>STOA!K62</f>
        <v>9.59</v>
      </c>
      <c r="AB62" s="117">
        <f>-STOA!Q62</f>
        <v>0</v>
      </c>
      <c r="AC62">
        <f t="shared" si="0"/>
        <v>0.67513600000000007</v>
      </c>
      <c r="AD62">
        <f t="shared" si="1"/>
        <v>76.044864000000004</v>
      </c>
      <c r="AE62">
        <f>'IDT-1'!E62</f>
        <v>0</v>
      </c>
      <c r="AF62" s="26"/>
      <c r="AG62">
        <f t="shared" si="2"/>
        <v>76.044864000000004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28.77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38.36</v>
      </c>
      <c r="Z63" s="75">
        <f>IEX!Q63</f>
        <v>0</v>
      </c>
      <c r="AA63" s="117">
        <f>STOA!K63</f>
        <v>9.59</v>
      </c>
      <c r="AB63" s="117">
        <f>-STOA!Q63</f>
        <v>0</v>
      </c>
      <c r="AC63">
        <f t="shared" si="0"/>
        <v>0.92822400000000016</v>
      </c>
      <c r="AD63">
        <f t="shared" si="1"/>
        <v>104.551776</v>
      </c>
      <c r="AE63">
        <f>'IDT-1'!E63</f>
        <v>0</v>
      </c>
      <c r="AF63" s="26"/>
      <c r="AG63">
        <f t="shared" si="2"/>
        <v>104.551776</v>
      </c>
      <c r="AI63" s="75">
        <f>PXIL!K63</f>
        <v>0</v>
      </c>
      <c r="AJ63" s="75">
        <f>PXIL!Q63</f>
        <v>0</v>
      </c>
      <c r="AK63" s="75">
        <f>RTM_IEX!K63</f>
        <v>28.76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28.77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38.36</v>
      </c>
      <c r="Z64" s="75">
        <f>IEX!Q64</f>
        <v>0</v>
      </c>
      <c r="AA64" s="117">
        <f>STOA!K64</f>
        <v>9.59</v>
      </c>
      <c r="AB64" s="117">
        <f>-STOA!Q64</f>
        <v>0</v>
      </c>
      <c r="AC64">
        <f t="shared" si="0"/>
        <v>0.67513600000000007</v>
      </c>
      <c r="AD64">
        <f t="shared" si="1"/>
        <v>76.044864000000004</v>
      </c>
      <c r="AE64">
        <f>'IDT-1'!E64</f>
        <v>0</v>
      </c>
      <c r="AF64" s="26"/>
      <c r="AG64">
        <f t="shared" si="2"/>
        <v>76.044864000000004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28.77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38.36</v>
      </c>
      <c r="Z65" s="75">
        <f>IEX!Q65</f>
        <v>0</v>
      </c>
      <c r="AA65" s="117">
        <f>STOA!K65</f>
        <v>9.59</v>
      </c>
      <c r="AB65" s="117">
        <f>-STOA!Q65</f>
        <v>0</v>
      </c>
      <c r="AC65">
        <f t="shared" si="0"/>
        <v>0.67513600000000007</v>
      </c>
      <c r="AD65">
        <f t="shared" si="1"/>
        <v>76.044864000000004</v>
      </c>
      <c r="AE65">
        <f>'IDT-1'!E65</f>
        <v>0</v>
      </c>
      <c r="AF65" s="26"/>
      <c r="AG65">
        <f t="shared" si="2"/>
        <v>76.044864000000004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28.77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38.36</v>
      </c>
      <c r="Z66" s="75">
        <f>IEX!Q66</f>
        <v>0</v>
      </c>
      <c r="AA66" s="117">
        <f>STOA!K66</f>
        <v>9.59</v>
      </c>
      <c r="AB66" s="117">
        <f>-STOA!Q66</f>
        <v>0</v>
      </c>
      <c r="AC66">
        <f t="shared" si="0"/>
        <v>0.67513600000000007</v>
      </c>
      <c r="AD66">
        <f t="shared" si="1"/>
        <v>76.044864000000004</v>
      </c>
      <c r="AE66">
        <f>'IDT-1'!E66</f>
        <v>0</v>
      </c>
      <c r="AF66" s="26"/>
      <c r="AG66">
        <f t="shared" si="2"/>
        <v>76.044864000000004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28.77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120.82</v>
      </c>
      <c r="AB67" s="117">
        <f>-STOA!Q67</f>
        <v>0</v>
      </c>
      <c r="AC67">
        <f t="shared" si="0"/>
        <v>1.1519972752219532</v>
      </c>
      <c r="AD67">
        <f t="shared" si="1"/>
        <v>109.66800272477803</v>
      </c>
      <c r="AE67">
        <f>'IDT-1'!E67</f>
        <v>0</v>
      </c>
      <c r="AF67" s="26"/>
      <c r="AG67">
        <f t="shared" si="2"/>
        <v>109.66800272477803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120.82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1.1519972752219532</v>
      </c>
      <c r="AD68">
        <f t="shared" ref="AD68:AD98" si="4">SUM(B68:AB68,AI68:AR68)-AC68</f>
        <v>109.66800272477803</v>
      </c>
      <c r="AE68">
        <f>'IDT-1'!E68</f>
        <v>0</v>
      </c>
      <c r="AF68" s="26"/>
      <c r="AG68">
        <f t="shared" ref="AG68:AG98" si="5">SUM(AD68:AF68)</f>
        <v>109.66800272477803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120.82</v>
      </c>
      <c r="AB69" s="117">
        <f>-STOA!Q69</f>
        <v>0</v>
      </c>
      <c r="AC69">
        <f t="shared" si="3"/>
        <v>1.1519972752219532</v>
      </c>
      <c r="AD69">
        <f t="shared" si="4"/>
        <v>109.66800272477803</v>
      </c>
      <c r="AE69">
        <f>'IDT-1'!E69</f>
        <v>0</v>
      </c>
      <c r="AF69" s="26"/>
      <c r="AG69">
        <f t="shared" si="5"/>
        <v>109.66800272477803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120.82</v>
      </c>
      <c r="AB70" s="117">
        <f>-STOA!Q70</f>
        <v>0</v>
      </c>
      <c r="AC70">
        <f t="shared" si="3"/>
        <v>1.1519972752219532</v>
      </c>
      <c r="AD70">
        <f t="shared" si="4"/>
        <v>109.66800272477803</v>
      </c>
      <c r="AE70">
        <f>'IDT-1'!E70</f>
        <v>0</v>
      </c>
      <c r="AF70" s="26"/>
      <c r="AG70">
        <f t="shared" si="5"/>
        <v>109.66800272477803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120.82</v>
      </c>
      <c r="AB71" s="117">
        <f>-STOA!Q71</f>
        <v>0</v>
      </c>
      <c r="AC71">
        <f t="shared" si="3"/>
        <v>1.6402942889426957</v>
      </c>
      <c r="AD71">
        <f t="shared" si="4"/>
        <v>54.179705711057295</v>
      </c>
      <c r="AE71">
        <f>'IDT-1'!E71</f>
        <v>0</v>
      </c>
      <c r="AF71" s="26"/>
      <c r="AG71">
        <f t="shared" si="5"/>
        <v>54.179705711057295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120.82</v>
      </c>
      <c r="AB72" s="117">
        <f>-STOA!Q72</f>
        <v>0</v>
      </c>
      <c r="AC72">
        <f t="shared" si="3"/>
        <v>1.285169188054883</v>
      </c>
      <c r="AD72">
        <f t="shared" si="4"/>
        <v>94.534830811945113</v>
      </c>
      <c r="AE72">
        <f>'IDT-1'!E72</f>
        <v>0</v>
      </c>
      <c r="AF72" s="26"/>
      <c r="AG72">
        <f t="shared" si="5"/>
        <v>94.534830811945113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120.82</v>
      </c>
      <c r="AB73" s="117">
        <f>-STOA!Q73</f>
        <v>0</v>
      </c>
      <c r="AC73">
        <f t="shared" si="3"/>
        <v>1.3739504632768362</v>
      </c>
      <c r="AD73">
        <f t="shared" si="4"/>
        <v>84.446049536723152</v>
      </c>
      <c r="AE73">
        <f>'IDT-1'!E73</f>
        <v>0</v>
      </c>
      <c r="AF73" s="26"/>
      <c r="AG73">
        <f t="shared" si="5"/>
        <v>84.446049536723152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120.82</v>
      </c>
      <c r="AB74" s="117">
        <f>-STOA!Q74</f>
        <v>0</v>
      </c>
      <c r="AC74">
        <f t="shared" si="3"/>
        <v>1.3739504632768362</v>
      </c>
      <c r="AD74">
        <f t="shared" si="4"/>
        <v>84.446049536723152</v>
      </c>
      <c r="AE74">
        <f>'IDT-1'!E74</f>
        <v>0</v>
      </c>
      <c r="AF74" s="26"/>
      <c r="AG74">
        <f t="shared" si="5"/>
        <v>84.446049536723152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-35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120.82</v>
      </c>
      <c r="AB75" s="117">
        <f>-STOA!Q75</f>
        <v>0</v>
      </c>
      <c r="AC75">
        <f t="shared" si="3"/>
        <v>1.3739504632768362</v>
      </c>
      <c r="AD75">
        <f t="shared" si="4"/>
        <v>84.446049536723152</v>
      </c>
      <c r="AE75">
        <f>'IDT-1'!E75</f>
        <v>0</v>
      </c>
      <c r="AF75" s="26"/>
      <c r="AG75">
        <f t="shared" si="5"/>
        <v>84.446049536723152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120.82</v>
      </c>
      <c r="AB76" s="117">
        <f>-STOA!Q76</f>
        <v>0</v>
      </c>
      <c r="AC76">
        <f t="shared" si="3"/>
        <v>1.7290755641646489</v>
      </c>
      <c r="AD76">
        <f t="shared" si="4"/>
        <v>44.090924435835348</v>
      </c>
      <c r="AE76">
        <f>'IDT-1'!E76</f>
        <v>0</v>
      </c>
      <c r="AF76" s="26"/>
      <c r="AG76">
        <f t="shared" si="5"/>
        <v>44.090924435835348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-75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120.82</v>
      </c>
      <c r="AB77" s="117">
        <f>-STOA!Q77</f>
        <v>0</v>
      </c>
      <c r="AC77">
        <f t="shared" si="3"/>
        <v>1.3295598256658594</v>
      </c>
      <c r="AD77">
        <f t="shared" si="4"/>
        <v>89.49044017433414</v>
      </c>
      <c r="AE77">
        <f>'IDT-1'!E77</f>
        <v>0</v>
      </c>
      <c r="AF77" s="26"/>
      <c r="AG77">
        <f t="shared" si="5"/>
        <v>89.49044017433414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120.82</v>
      </c>
      <c r="AB78" s="117">
        <f>-STOA!Q78</f>
        <v>0</v>
      </c>
      <c r="AC78">
        <f t="shared" si="3"/>
        <v>1.3739504632768362</v>
      </c>
      <c r="AD78">
        <f t="shared" si="4"/>
        <v>84.446049536723152</v>
      </c>
      <c r="AE78">
        <f>'IDT-1'!E78</f>
        <v>0</v>
      </c>
      <c r="AF78" s="26"/>
      <c r="AG78">
        <f t="shared" si="5"/>
        <v>84.446049536723152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28.77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0.42196</v>
      </c>
      <c r="AD79">
        <f t="shared" si="4"/>
        <v>47.528040000000004</v>
      </c>
      <c r="AE79">
        <f>'IDT-1'!E79</f>
        <v>0</v>
      </c>
      <c r="AF79" s="26"/>
      <c r="AG79">
        <f t="shared" si="5"/>
        <v>47.528040000000004</v>
      </c>
      <c r="AI79" s="75">
        <f>PXIL!K79</f>
        <v>0</v>
      </c>
      <c r="AJ79" s="75">
        <f>PXIL!Q79</f>
        <v>0</v>
      </c>
      <c r="AK79" s="75">
        <f>RTM_IEX!K79</f>
        <v>19.18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28.77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0.37980800000000003</v>
      </c>
      <c r="AD80">
        <f t="shared" si="4"/>
        <v>42.780192</v>
      </c>
      <c r="AE80">
        <f>'IDT-1'!E80</f>
        <v>0</v>
      </c>
      <c r="AF80" s="26"/>
      <c r="AG80">
        <f t="shared" si="5"/>
        <v>42.780192</v>
      </c>
      <c r="AI80" s="75">
        <f>PXIL!K80</f>
        <v>0</v>
      </c>
      <c r="AJ80" s="75">
        <f>PXIL!Q80</f>
        <v>0</v>
      </c>
      <c r="AK80" s="75">
        <f>RTM_IEX!K80</f>
        <v>14.39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28.77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0.27007200000000003</v>
      </c>
      <c r="AD81">
        <f t="shared" si="4"/>
        <v>30.419927999999999</v>
      </c>
      <c r="AE81">
        <f>'IDT-1'!E81</f>
        <v>0</v>
      </c>
      <c r="AF81" s="26"/>
      <c r="AG81">
        <f t="shared" si="5"/>
        <v>30.419927999999999</v>
      </c>
      <c r="AI81" s="75">
        <f>PXIL!K81</f>
        <v>0</v>
      </c>
      <c r="AJ81" s="75">
        <f>PXIL!Q81</f>
        <v>0</v>
      </c>
      <c r="AK81" s="75">
        <f>RTM_IEX!K81</f>
        <v>1.92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28.77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0.37980800000000003</v>
      </c>
      <c r="AD82">
        <f t="shared" si="4"/>
        <v>42.780192</v>
      </c>
      <c r="AE82">
        <f>'IDT-1'!E82</f>
        <v>0</v>
      </c>
      <c r="AF82" s="26"/>
      <c r="AG82">
        <f t="shared" si="5"/>
        <v>42.780192</v>
      </c>
      <c r="AI82" s="75">
        <f>PXIL!K82</f>
        <v>0</v>
      </c>
      <c r="AJ82" s="75">
        <f>PXIL!Q82</f>
        <v>0</v>
      </c>
      <c r="AK82" s="75">
        <f>RTM_IEX!K82</f>
        <v>14.39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28.77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0.63289600000000001</v>
      </c>
      <c r="AD83">
        <f t="shared" si="4"/>
        <v>71.287103999999999</v>
      </c>
      <c r="AE83">
        <f>'IDT-1'!E83</f>
        <v>0</v>
      </c>
      <c r="AF83" s="26"/>
      <c r="AG83">
        <f t="shared" si="5"/>
        <v>71.287103999999999</v>
      </c>
      <c r="AI83" s="75">
        <f>PXIL!K83</f>
        <v>0</v>
      </c>
      <c r="AJ83" s="75">
        <f>PXIL!Q83</f>
        <v>0</v>
      </c>
      <c r="AK83" s="75">
        <f>RTM_IEX!K83</f>
        <v>43.15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28.77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0.27007200000000003</v>
      </c>
      <c r="AD84">
        <f t="shared" si="4"/>
        <v>30.419927999999999</v>
      </c>
      <c r="AE84">
        <f>'IDT-1'!E84</f>
        <v>0</v>
      </c>
      <c r="AF84" s="26"/>
      <c r="AG84">
        <f t="shared" si="5"/>
        <v>30.419927999999999</v>
      </c>
      <c r="AI84" s="75">
        <f>PXIL!K84</f>
        <v>0</v>
      </c>
      <c r="AJ84" s="75">
        <f>PXIL!Q84</f>
        <v>0</v>
      </c>
      <c r="AK84" s="75">
        <f>RTM_IEX!K84</f>
        <v>1.92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28.77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0.46578400000000003</v>
      </c>
      <c r="AD85">
        <f t="shared" si="4"/>
        <v>52.464216</v>
      </c>
      <c r="AE85">
        <f>'IDT-1'!E85</f>
        <v>0</v>
      </c>
      <c r="AF85" s="26"/>
      <c r="AG85">
        <f t="shared" si="5"/>
        <v>52.464216</v>
      </c>
      <c r="AI85" s="75">
        <f>PXIL!K85</f>
        <v>0</v>
      </c>
      <c r="AJ85" s="75">
        <f>PXIL!Q85</f>
        <v>0</v>
      </c>
      <c r="AK85" s="75">
        <f>RTM_IEX!K85</f>
        <v>24.16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28.77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0.27007200000000003</v>
      </c>
      <c r="AD86">
        <f t="shared" si="4"/>
        <v>30.419927999999999</v>
      </c>
      <c r="AE86">
        <f>'IDT-1'!E86</f>
        <v>0</v>
      </c>
      <c r="AF86" s="26"/>
      <c r="AG86">
        <f t="shared" si="5"/>
        <v>30.419927999999999</v>
      </c>
      <c r="AI86" s="75">
        <f>PXIL!K86</f>
        <v>0</v>
      </c>
      <c r="AJ86" s="75">
        <f>PXIL!Q86</f>
        <v>0</v>
      </c>
      <c r="AK86" s="75">
        <f>RTM_IEX!K86</f>
        <v>1.92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28.77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0.59065600000000007</v>
      </c>
      <c r="AD87">
        <f t="shared" si="4"/>
        <v>66.529344000000009</v>
      </c>
      <c r="AE87">
        <f>'IDT-1'!E87</f>
        <v>0</v>
      </c>
      <c r="AF87" s="26"/>
      <c r="AG87">
        <f t="shared" si="5"/>
        <v>66.529344000000009</v>
      </c>
      <c r="AI87" s="75">
        <f>PXIL!K87</f>
        <v>0</v>
      </c>
      <c r="AJ87" s="75">
        <f>PXIL!Q87</f>
        <v>0</v>
      </c>
      <c r="AK87" s="75">
        <f>RTM_IEX!K87</f>
        <v>38.35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28.77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0.25317600000000001</v>
      </c>
      <c r="AD88">
        <f t="shared" si="4"/>
        <v>28.516824</v>
      </c>
      <c r="AE88">
        <f>'IDT-1'!E88</f>
        <v>0</v>
      </c>
      <c r="AF88" s="26"/>
      <c r="AG88">
        <f t="shared" si="5"/>
        <v>28.516824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28.77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0.25317600000000001</v>
      </c>
      <c r="AD89">
        <f t="shared" si="4"/>
        <v>28.516824</v>
      </c>
      <c r="AE89">
        <f>'IDT-1'!E89</f>
        <v>0</v>
      </c>
      <c r="AF89" s="26"/>
      <c r="AG89">
        <f t="shared" si="5"/>
        <v>28.516824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28.77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0.38227200000000006</v>
      </c>
      <c r="AD90">
        <f t="shared" si="4"/>
        <v>43.057727999999997</v>
      </c>
      <c r="AE90">
        <f>'IDT-1'!E90</f>
        <v>0</v>
      </c>
      <c r="AF90" s="26"/>
      <c r="AG90">
        <f t="shared" si="5"/>
        <v>43.057727999999997</v>
      </c>
      <c r="AI90" s="75">
        <f>PXIL!K90</f>
        <v>0</v>
      </c>
      <c r="AJ90" s="75">
        <f>PXIL!Q90</f>
        <v>0</v>
      </c>
      <c r="AK90" s="75">
        <f>RTM_IEX!K90</f>
        <v>14.67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19.18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0.16878400000000002</v>
      </c>
      <c r="AD91">
        <f t="shared" si="4"/>
        <v>19.011216000000001</v>
      </c>
      <c r="AE91">
        <f>'IDT-1'!E91</f>
        <v>0</v>
      </c>
      <c r="AF91" s="26"/>
      <c r="AG91">
        <f t="shared" si="5"/>
        <v>19.011216000000001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19.18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0.42196</v>
      </c>
      <c r="AD92">
        <f t="shared" si="4"/>
        <v>47.528040000000004</v>
      </c>
      <c r="AE92">
        <f>'IDT-1'!E92</f>
        <v>0</v>
      </c>
      <c r="AF92" s="26"/>
      <c r="AG92">
        <f t="shared" si="5"/>
        <v>47.528040000000004</v>
      </c>
      <c r="AI92" s="75">
        <f>PXIL!K92</f>
        <v>0</v>
      </c>
      <c r="AJ92" s="75">
        <f>PXIL!Q92</f>
        <v>0</v>
      </c>
      <c r="AK92" s="75">
        <f>RTM_IEX!K92</f>
        <v>28.77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19.18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0.16878400000000002</v>
      </c>
      <c r="AD93">
        <f t="shared" si="4"/>
        <v>19.011216000000001</v>
      </c>
      <c r="AE93">
        <f>'IDT-1'!E93</f>
        <v>0</v>
      </c>
      <c r="AF93" s="26"/>
      <c r="AG93">
        <f t="shared" si="5"/>
        <v>19.011216000000001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19.18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0.16878400000000002</v>
      </c>
      <c r="AD94">
        <f t="shared" si="4"/>
        <v>19.011216000000001</v>
      </c>
      <c r="AE94">
        <f>'IDT-1'!E94</f>
        <v>0</v>
      </c>
      <c r="AF94" s="26"/>
      <c r="AG94">
        <f t="shared" si="5"/>
        <v>19.011216000000001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19.18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0.16878400000000002</v>
      </c>
      <c r="AD95">
        <f t="shared" si="4"/>
        <v>19.011216000000001</v>
      </c>
      <c r="AE95">
        <f>'IDT-1'!E95</f>
        <v>0</v>
      </c>
      <c r="AF95" s="26"/>
      <c r="AG95">
        <f t="shared" si="5"/>
        <v>19.011216000000001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19.18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0.33756800000000003</v>
      </c>
      <c r="AD96">
        <f t="shared" si="4"/>
        <v>38.022432000000002</v>
      </c>
      <c r="AE96">
        <f>'IDT-1'!E96</f>
        <v>0</v>
      </c>
      <c r="AF96" s="26"/>
      <c r="AG96">
        <f t="shared" si="5"/>
        <v>38.022432000000002</v>
      </c>
      <c r="AI96" s="75">
        <f>PXIL!K96</f>
        <v>0</v>
      </c>
      <c r="AJ96" s="75">
        <f>PXIL!Q96</f>
        <v>0</v>
      </c>
      <c r="AK96" s="75">
        <f>RTM_IEX!K96</f>
        <v>19.18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19.18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0.16878400000000002</v>
      </c>
      <c r="AD97">
        <f t="shared" si="4"/>
        <v>19.011216000000001</v>
      </c>
      <c r="AE97">
        <f>'IDT-1'!E97</f>
        <v>0</v>
      </c>
      <c r="AF97" s="26"/>
      <c r="AG97">
        <f t="shared" si="5"/>
        <v>19.011216000000001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19.18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0.16878400000000002</v>
      </c>
      <c r="AD98">
        <f t="shared" si="4"/>
        <v>19.011216000000001</v>
      </c>
      <c r="AE98">
        <f>'IDT-1'!E98</f>
        <v>0</v>
      </c>
      <c r="AF98" s="26"/>
      <c r="AG98">
        <f t="shared" si="5"/>
        <v>19.011216000000001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0.25892999999999988</v>
      </c>
      <c r="Z99" s="75">
        <f t="shared" si="6"/>
        <v>0</v>
      </c>
      <c r="AA99" s="117">
        <f t="shared" si="6"/>
        <v>0.77286999999999972</v>
      </c>
      <c r="AB99" s="117">
        <f t="shared" si="6"/>
        <v>0</v>
      </c>
      <c r="AC99">
        <f t="shared" si="6"/>
        <v>1.3677357598062951E-2</v>
      </c>
      <c r="AD99">
        <f t="shared" si="6"/>
        <v>1.2633426424019369</v>
      </c>
      <c r="AE99">
        <f t="shared" si="6"/>
        <v>0</v>
      </c>
      <c r="AG99">
        <f t="shared" si="6"/>
        <v>1.2633426424019369</v>
      </c>
      <c r="AI99">
        <f t="shared" si="6"/>
        <v>0</v>
      </c>
      <c r="AJ99">
        <f t="shared" si="6"/>
        <v>0</v>
      </c>
      <c r="AK99">
        <f t="shared" si="6"/>
        <v>0.17225249999999998</v>
      </c>
      <c r="AL99">
        <f t="shared" si="6"/>
        <v>-0.13800000000000001</v>
      </c>
      <c r="AM99">
        <f t="shared" si="6"/>
        <v>0</v>
      </c>
      <c r="AN99">
        <f t="shared" si="6"/>
        <v>0</v>
      </c>
      <c r="AO99">
        <f t="shared" si="6"/>
        <v>0.21096749999999995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0.10120000000000001</v>
      </c>
      <c r="AD3">
        <f>SUM(B3:AB3,AI3:AR3)-AC3</f>
        <v>11.3988</v>
      </c>
      <c r="AE3">
        <f>'IDT-1'!D3</f>
        <v>0</v>
      </c>
      <c r="AF3" s="26"/>
      <c r="AG3">
        <f>SUM(AD3:AF3)</f>
        <v>11.3988</v>
      </c>
      <c r="AI3" s="75">
        <f>PXIL!L3</f>
        <v>0</v>
      </c>
      <c r="AJ3" s="75">
        <f>PXIL!R3</f>
        <v>0</v>
      </c>
      <c r="AK3" s="75">
        <f>RTM_IEX!L3</f>
        <v>6.71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0.10120000000000001</v>
      </c>
      <c r="AD4">
        <f t="shared" ref="AD4:AD67" si="1">SUM(B4:AB4,AI4:AR4)-AC4</f>
        <v>11.3988</v>
      </c>
      <c r="AE4">
        <f>'IDT-1'!D4</f>
        <v>0</v>
      </c>
      <c r="AF4" s="26"/>
      <c r="AG4">
        <f t="shared" ref="AG4:AG67" si="2">SUM(AD4:AF4)</f>
        <v>11.3988</v>
      </c>
      <c r="AI4" s="75">
        <f>PXIL!L4</f>
        <v>0</v>
      </c>
      <c r="AJ4" s="75">
        <f>PXIL!R4</f>
        <v>0</v>
      </c>
      <c r="AK4" s="75">
        <f>RTM_IEX!L4</f>
        <v>6.71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9.2752000000000001E-2</v>
      </c>
      <c r="AD5">
        <f t="shared" si="1"/>
        <v>10.447247999999998</v>
      </c>
      <c r="AE5">
        <f>'IDT-1'!D5</f>
        <v>0</v>
      </c>
      <c r="AF5" s="26"/>
      <c r="AG5">
        <f t="shared" si="2"/>
        <v>10.447247999999998</v>
      </c>
      <c r="AI5" s="75">
        <f>PXIL!L5</f>
        <v>0</v>
      </c>
      <c r="AJ5" s="75">
        <f>PXIL!R5</f>
        <v>0</v>
      </c>
      <c r="AK5" s="75">
        <f>RTM_IEX!L5</f>
        <v>5.75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8.4391999999999995E-2</v>
      </c>
      <c r="AD6">
        <f t="shared" si="1"/>
        <v>9.5056080000000005</v>
      </c>
      <c r="AE6">
        <f>'IDT-1'!D6</f>
        <v>0</v>
      </c>
      <c r="AF6" s="26"/>
      <c r="AG6">
        <f t="shared" si="2"/>
        <v>9.5056080000000005</v>
      </c>
      <c r="AI6" s="75">
        <f>PXIL!L6</f>
        <v>0</v>
      </c>
      <c r="AJ6" s="75">
        <f>PXIL!R6</f>
        <v>0</v>
      </c>
      <c r="AK6" s="75">
        <f>RTM_IEX!L6</f>
        <v>4.8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0.12654400000000002</v>
      </c>
      <c r="AD7">
        <f t="shared" si="1"/>
        <v>14.253455999999998</v>
      </c>
      <c r="AE7">
        <f>'IDT-1'!D7</f>
        <v>0</v>
      </c>
      <c r="AF7" s="26"/>
      <c r="AG7">
        <f t="shared" si="2"/>
        <v>14.253455999999998</v>
      </c>
      <c r="AI7" s="75">
        <f>PXIL!L7</f>
        <v>0</v>
      </c>
      <c r="AJ7" s="75">
        <f>PXIL!R7</f>
        <v>0</v>
      </c>
      <c r="AK7" s="75">
        <f>RTM_IEX!L7</f>
        <v>9.59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5.9048000000000003E-2</v>
      </c>
      <c r="AD8">
        <f t="shared" si="1"/>
        <v>6.6509520000000002</v>
      </c>
      <c r="AE8">
        <f>'IDT-1'!D8</f>
        <v>0</v>
      </c>
      <c r="AF8" s="26"/>
      <c r="AG8">
        <f t="shared" si="2"/>
        <v>6.6509520000000002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8.4304000000000004E-2</v>
      </c>
      <c r="AD9">
        <f t="shared" si="1"/>
        <v>9.4956960000000006</v>
      </c>
      <c r="AE9">
        <f>'IDT-1'!D9</f>
        <v>0</v>
      </c>
      <c r="AF9" s="26"/>
      <c r="AG9">
        <f t="shared" si="2"/>
        <v>9.4956960000000006</v>
      </c>
      <c r="AI9" s="75">
        <f>PXIL!L9</f>
        <v>0</v>
      </c>
      <c r="AJ9" s="75">
        <f>PXIL!R9</f>
        <v>0</v>
      </c>
      <c r="AK9" s="75">
        <f>RTM_IEX!L9</f>
        <v>4.79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7.5944000000000011E-2</v>
      </c>
      <c r="AD10">
        <f t="shared" si="1"/>
        <v>8.5540559999999992</v>
      </c>
      <c r="AE10">
        <f>'IDT-1'!D10</f>
        <v>0</v>
      </c>
      <c r="AF10" s="26"/>
      <c r="AG10">
        <f t="shared" si="2"/>
        <v>8.5540559999999992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7.5944000000000011E-2</v>
      </c>
      <c r="AD11">
        <f t="shared" si="1"/>
        <v>8.5540559999999992</v>
      </c>
      <c r="AE11">
        <f>'IDT-1'!D11</f>
        <v>0</v>
      </c>
      <c r="AF11" s="26"/>
      <c r="AG11">
        <f t="shared" si="2"/>
        <v>8.5540559999999992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7.5944000000000011E-2</v>
      </c>
      <c r="AD12">
        <f t="shared" si="1"/>
        <v>8.5540559999999992</v>
      </c>
      <c r="AE12">
        <f>'IDT-1'!D12</f>
        <v>0</v>
      </c>
      <c r="AF12" s="26"/>
      <c r="AG12">
        <f t="shared" si="2"/>
        <v>8.5540559999999992</v>
      </c>
      <c r="AI12" s="75">
        <f>PXIL!L12</f>
        <v>0</v>
      </c>
      <c r="AJ12" s="75">
        <f>PXIL!R12</f>
        <v>0</v>
      </c>
      <c r="AK12" s="75">
        <f>RTM_IEX!L12</f>
        <v>3.84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0.109648</v>
      </c>
      <c r="AD13">
        <f t="shared" si="1"/>
        <v>12.350352000000001</v>
      </c>
      <c r="AE13">
        <f>'IDT-1'!D13</f>
        <v>0</v>
      </c>
      <c r="AF13" s="26"/>
      <c r="AG13">
        <f t="shared" si="2"/>
        <v>12.350352000000001</v>
      </c>
      <c r="AI13" s="75">
        <f>PXIL!L13</f>
        <v>0</v>
      </c>
      <c r="AJ13" s="75">
        <f>PXIL!R13</f>
        <v>0</v>
      </c>
      <c r="AK13" s="75">
        <f>RTM_IEX!L13</f>
        <v>7.67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5.0600000000000006E-2</v>
      </c>
      <c r="AD14">
        <f t="shared" si="1"/>
        <v>5.6993999999999998</v>
      </c>
      <c r="AE14">
        <f>'IDT-1'!D14</f>
        <v>0</v>
      </c>
      <c r="AF14" s="26"/>
      <c r="AG14">
        <f t="shared" si="2"/>
        <v>5.6993999999999998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7.5944000000000011E-2</v>
      </c>
      <c r="AD15">
        <f t="shared" si="1"/>
        <v>8.5540559999999992</v>
      </c>
      <c r="AE15">
        <f>'IDT-1'!D15</f>
        <v>0</v>
      </c>
      <c r="AF15" s="26"/>
      <c r="AG15">
        <f t="shared" si="2"/>
        <v>8.5540559999999992</v>
      </c>
      <c r="AI15" s="75">
        <f>PXIL!L15</f>
        <v>0</v>
      </c>
      <c r="AJ15" s="75">
        <f>PXIL!R15</f>
        <v>0</v>
      </c>
      <c r="AK15" s="75">
        <f>RTM_IEX!L15</f>
        <v>3.84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7.5856000000000007E-2</v>
      </c>
      <c r="AD16">
        <f t="shared" si="1"/>
        <v>8.5441440000000011</v>
      </c>
      <c r="AE16">
        <f>'IDT-1'!D16</f>
        <v>0</v>
      </c>
      <c r="AF16" s="26"/>
      <c r="AG16">
        <f t="shared" si="2"/>
        <v>8.5441440000000011</v>
      </c>
      <c r="AI16" s="75">
        <f>PXIL!L16</f>
        <v>0</v>
      </c>
      <c r="AJ16" s="75">
        <f>PXIL!R16</f>
        <v>0</v>
      </c>
      <c r="AK16" s="75">
        <f>RTM_IEX!L16</f>
        <v>3.83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7.5944000000000011E-2</v>
      </c>
      <c r="AD17">
        <f t="shared" si="1"/>
        <v>8.5540559999999992</v>
      </c>
      <c r="AE17">
        <f>'IDT-1'!D17</f>
        <v>0</v>
      </c>
      <c r="AF17" s="26"/>
      <c r="AG17">
        <f t="shared" si="2"/>
        <v>8.5540559999999992</v>
      </c>
      <c r="AI17" s="75">
        <f>PXIL!L17</f>
        <v>0</v>
      </c>
      <c r="AJ17" s="75">
        <f>PXIL!R17</f>
        <v>0</v>
      </c>
      <c r="AK17" s="75">
        <f>RTM_IEX!L17</f>
        <v>3.84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7.5944000000000011E-2</v>
      </c>
      <c r="AD18">
        <f t="shared" si="1"/>
        <v>8.5540559999999992</v>
      </c>
      <c r="AE18">
        <f>'IDT-1'!D18</f>
        <v>0</v>
      </c>
      <c r="AF18" s="26"/>
      <c r="AG18">
        <f t="shared" si="2"/>
        <v>8.5540559999999992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4.2152000000000002E-2</v>
      </c>
      <c r="AD19">
        <f t="shared" si="1"/>
        <v>4.7478480000000003</v>
      </c>
      <c r="AE19">
        <f>'IDT-1'!D19</f>
        <v>0</v>
      </c>
      <c r="AF19" s="26"/>
      <c r="AG19">
        <f t="shared" si="2"/>
        <v>4.7478480000000003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4.2152000000000002E-2</v>
      </c>
      <c r="AD20">
        <f t="shared" si="1"/>
        <v>4.7478480000000003</v>
      </c>
      <c r="AE20">
        <f>'IDT-1'!D20</f>
        <v>0</v>
      </c>
      <c r="AF20" s="26"/>
      <c r="AG20">
        <f t="shared" si="2"/>
        <v>4.7478480000000003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4.2152000000000002E-2</v>
      </c>
      <c r="AD21">
        <f t="shared" si="1"/>
        <v>4.7478480000000003</v>
      </c>
      <c r="AE21">
        <f>'IDT-1'!D21</f>
        <v>0</v>
      </c>
      <c r="AF21" s="26"/>
      <c r="AG21">
        <f t="shared" si="2"/>
        <v>4.7478480000000003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4.2152000000000002E-2</v>
      </c>
      <c r="AD22">
        <f t="shared" si="1"/>
        <v>4.7478480000000003</v>
      </c>
      <c r="AE22">
        <f>'IDT-1'!D22</f>
        <v>0</v>
      </c>
      <c r="AF22" s="26"/>
      <c r="AG22">
        <f t="shared" si="2"/>
        <v>4.7478480000000003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4.2152000000000002E-2</v>
      </c>
      <c r="AD23">
        <f t="shared" si="1"/>
        <v>4.7478480000000003</v>
      </c>
      <c r="AE23">
        <f>'IDT-1'!D23</f>
        <v>0</v>
      </c>
      <c r="AF23" s="26"/>
      <c r="AG23">
        <f t="shared" si="2"/>
        <v>4.7478480000000003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4.2152000000000002E-2</v>
      </c>
      <c r="AD24">
        <f t="shared" si="1"/>
        <v>4.7478480000000003</v>
      </c>
      <c r="AE24">
        <f>'IDT-1'!D24</f>
        <v>0</v>
      </c>
      <c r="AF24" s="26"/>
      <c r="AG24">
        <f t="shared" si="2"/>
        <v>4.7478480000000003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0.14344000000000001</v>
      </c>
      <c r="AD25">
        <f t="shared" si="1"/>
        <v>16.156559999999999</v>
      </c>
      <c r="AE25">
        <f>'IDT-1'!D25</f>
        <v>0</v>
      </c>
      <c r="AF25" s="26"/>
      <c r="AG25">
        <f t="shared" si="2"/>
        <v>16.156559999999999</v>
      </c>
      <c r="AI25" s="75">
        <f>PXIL!L25</f>
        <v>0</v>
      </c>
      <c r="AJ25" s="75">
        <f>PXIL!R25</f>
        <v>0</v>
      </c>
      <c r="AK25" s="75">
        <f>RTM_IEX!L25</f>
        <v>11.51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4.2152000000000002E-2</v>
      </c>
      <c r="AD26">
        <f t="shared" si="1"/>
        <v>4.7478480000000003</v>
      </c>
      <c r="AE26">
        <f>'IDT-1'!D26</f>
        <v>0</v>
      </c>
      <c r="AF26" s="26"/>
      <c r="AG26">
        <f t="shared" si="2"/>
        <v>4.7478480000000003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14.38</v>
      </c>
      <c r="AB27" s="117">
        <f>-STOA!R27</f>
        <v>0</v>
      </c>
      <c r="AC27">
        <f t="shared" si="0"/>
        <v>0.12654400000000002</v>
      </c>
      <c r="AD27">
        <f t="shared" si="1"/>
        <v>14.253456</v>
      </c>
      <c r="AE27">
        <f>'IDT-1'!D27</f>
        <v>0</v>
      </c>
      <c r="AF27" s="26"/>
      <c r="AG27">
        <f t="shared" si="2"/>
        <v>14.253456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14.38</v>
      </c>
      <c r="AB28" s="117">
        <f>-STOA!R28</f>
        <v>0</v>
      </c>
      <c r="AC28">
        <f t="shared" si="0"/>
        <v>0.12654400000000002</v>
      </c>
      <c r="AD28">
        <f t="shared" si="1"/>
        <v>14.253456</v>
      </c>
      <c r="AE28">
        <f>'IDT-1'!D28</f>
        <v>0</v>
      </c>
      <c r="AF28" s="26"/>
      <c r="AG28">
        <f t="shared" si="2"/>
        <v>14.253456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14.38</v>
      </c>
      <c r="AB29" s="117">
        <f>-STOA!R29</f>
        <v>0</v>
      </c>
      <c r="AC29">
        <f t="shared" si="0"/>
        <v>0.12654400000000002</v>
      </c>
      <c r="AD29">
        <f t="shared" si="1"/>
        <v>14.253456</v>
      </c>
      <c r="AE29">
        <f>'IDT-1'!D29</f>
        <v>0</v>
      </c>
      <c r="AF29" s="26"/>
      <c r="AG29">
        <f t="shared" si="2"/>
        <v>14.253456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14.38</v>
      </c>
      <c r="AB30" s="117">
        <f>-STOA!R30</f>
        <v>0</v>
      </c>
      <c r="AC30">
        <f t="shared" si="0"/>
        <v>0.12654400000000002</v>
      </c>
      <c r="AD30">
        <f t="shared" si="1"/>
        <v>14.253456</v>
      </c>
      <c r="AE30">
        <f>'IDT-1'!D30</f>
        <v>0</v>
      </c>
      <c r="AF30" s="26"/>
      <c r="AG30">
        <f t="shared" si="2"/>
        <v>14.253456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14.38</v>
      </c>
      <c r="AB31" s="117">
        <f>-STOA!R31</f>
        <v>0</v>
      </c>
      <c r="AC31">
        <f t="shared" si="0"/>
        <v>0.26153599999999999</v>
      </c>
      <c r="AD31">
        <f t="shared" si="1"/>
        <v>29.458463999999999</v>
      </c>
      <c r="AE31">
        <f>'IDT-1'!D31</f>
        <v>0</v>
      </c>
      <c r="AF31" s="26"/>
      <c r="AG31">
        <f t="shared" si="2"/>
        <v>29.458463999999999</v>
      </c>
      <c r="AI31" s="75">
        <f>PXIL!L31</f>
        <v>0</v>
      </c>
      <c r="AJ31" s="75">
        <f>PXIL!R31</f>
        <v>0</v>
      </c>
      <c r="AK31" s="75">
        <f>RTM_IEX!L31</f>
        <v>15.34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0.12654400000000002</v>
      </c>
      <c r="AD32">
        <f t="shared" si="1"/>
        <v>14.253456</v>
      </c>
      <c r="AE32">
        <f>'IDT-1'!D32</f>
        <v>0</v>
      </c>
      <c r="AF32" s="26"/>
      <c r="AG32">
        <f t="shared" si="2"/>
        <v>14.253456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0.12654400000000002</v>
      </c>
      <c r="AD33">
        <f t="shared" si="1"/>
        <v>14.253456</v>
      </c>
      <c r="AE33">
        <f>'IDT-1'!D33</f>
        <v>0</v>
      </c>
      <c r="AF33" s="26"/>
      <c r="AG33">
        <f t="shared" si="2"/>
        <v>14.253456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14.38</v>
      </c>
      <c r="AB34" s="117">
        <f>-STOA!R34</f>
        <v>0</v>
      </c>
      <c r="AC34">
        <f t="shared" si="0"/>
        <v>0.12654400000000002</v>
      </c>
      <c r="AD34">
        <f t="shared" si="1"/>
        <v>14.253456</v>
      </c>
      <c r="AE34">
        <f>'IDT-1'!D34</f>
        <v>0</v>
      </c>
      <c r="AF34" s="26"/>
      <c r="AG34">
        <f t="shared" si="2"/>
        <v>14.253456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14.38</v>
      </c>
      <c r="AB35" s="117">
        <f>-STOA!R35</f>
        <v>0</v>
      </c>
      <c r="AC35">
        <f t="shared" si="0"/>
        <v>0.12654400000000002</v>
      </c>
      <c r="AD35">
        <f t="shared" si="1"/>
        <v>14.253456</v>
      </c>
      <c r="AE35">
        <f>'IDT-1'!D35</f>
        <v>0</v>
      </c>
      <c r="AF35" s="26"/>
      <c r="AG35">
        <f t="shared" si="2"/>
        <v>14.253456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14.38</v>
      </c>
      <c r="AB36" s="117">
        <f>-STOA!R36</f>
        <v>0</v>
      </c>
      <c r="AC36">
        <f t="shared" si="0"/>
        <v>0.12654400000000002</v>
      </c>
      <c r="AD36">
        <f t="shared" si="1"/>
        <v>14.253456</v>
      </c>
      <c r="AE36">
        <f>'IDT-1'!D36</f>
        <v>0</v>
      </c>
      <c r="AF36" s="26"/>
      <c r="AG36">
        <f t="shared" si="2"/>
        <v>14.253456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14.38</v>
      </c>
      <c r="AB37" s="117">
        <f>-STOA!R37</f>
        <v>0</v>
      </c>
      <c r="AC37">
        <f t="shared" si="0"/>
        <v>0.27843200000000001</v>
      </c>
      <c r="AD37">
        <f t="shared" si="1"/>
        <v>31.361568000000002</v>
      </c>
      <c r="AE37">
        <f>'IDT-1'!D37</f>
        <v>0</v>
      </c>
      <c r="AF37" s="26"/>
      <c r="AG37">
        <f t="shared" si="2"/>
        <v>31.361568000000002</v>
      </c>
      <c r="AI37" s="75">
        <f>PXIL!L37</f>
        <v>0</v>
      </c>
      <c r="AJ37" s="75">
        <f>PXIL!R37</f>
        <v>0</v>
      </c>
      <c r="AK37" s="75">
        <f>RTM_IEX!L37</f>
        <v>17.260000000000002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14.38</v>
      </c>
      <c r="AB38" s="117">
        <f>-STOA!R38</f>
        <v>0</v>
      </c>
      <c r="AC38">
        <f t="shared" si="0"/>
        <v>0.12654400000000002</v>
      </c>
      <c r="AD38">
        <f t="shared" si="1"/>
        <v>14.253456</v>
      </c>
      <c r="AE38">
        <f>'IDT-1'!D38</f>
        <v>0</v>
      </c>
      <c r="AF38" s="26"/>
      <c r="AG38">
        <f t="shared" si="2"/>
        <v>14.253456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14.38</v>
      </c>
      <c r="AB39" s="117">
        <f>-STOA!R39</f>
        <v>0</v>
      </c>
      <c r="AC39">
        <f t="shared" si="0"/>
        <v>0.12654400000000002</v>
      </c>
      <c r="AD39">
        <f t="shared" si="1"/>
        <v>14.253456</v>
      </c>
      <c r="AE39">
        <f>'IDT-1'!D39</f>
        <v>0</v>
      </c>
      <c r="AF39" s="26"/>
      <c r="AG39">
        <f t="shared" si="2"/>
        <v>14.253456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14.38</v>
      </c>
      <c r="AB40" s="117">
        <f>-STOA!R40</f>
        <v>0</v>
      </c>
      <c r="AC40">
        <f t="shared" si="0"/>
        <v>0.12654400000000002</v>
      </c>
      <c r="AD40">
        <f t="shared" si="1"/>
        <v>14.253456</v>
      </c>
      <c r="AE40">
        <f>'IDT-1'!D40</f>
        <v>0</v>
      </c>
      <c r="AF40" s="26"/>
      <c r="AG40">
        <f t="shared" si="2"/>
        <v>14.253456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14.38</v>
      </c>
      <c r="AB41" s="117">
        <f>-STOA!R41</f>
        <v>0</v>
      </c>
      <c r="AC41">
        <f t="shared" si="0"/>
        <v>0.1620565100887813</v>
      </c>
      <c r="AD41">
        <f t="shared" si="1"/>
        <v>10.217943489911219</v>
      </c>
      <c r="AE41">
        <f>'IDT-1'!D41</f>
        <v>0</v>
      </c>
      <c r="AF41" s="26"/>
      <c r="AG41">
        <f t="shared" si="2"/>
        <v>10.217943489911219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-4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14.38</v>
      </c>
      <c r="AB42" s="117">
        <f>-STOA!R42</f>
        <v>0</v>
      </c>
      <c r="AC42">
        <f t="shared" si="0"/>
        <v>0.1620565100887813</v>
      </c>
      <c r="AD42">
        <f t="shared" si="1"/>
        <v>10.217943489911219</v>
      </c>
      <c r="AE42">
        <f>'IDT-1'!D42</f>
        <v>0</v>
      </c>
      <c r="AF42" s="26"/>
      <c r="AG42">
        <f t="shared" si="2"/>
        <v>10.217943489911219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-4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14.38</v>
      </c>
      <c r="AB43" s="117">
        <f>-STOA!R43</f>
        <v>0</v>
      </c>
      <c r="AC43">
        <f t="shared" si="0"/>
        <v>0.27843200000000001</v>
      </c>
      <c r="AD43">
        <f t="shared" si="1"/>
        <v>31.361568000000002</v>
      </c>
      <c r="AE43">
        <f>'IDT-1'!D43</f>
        <v>0</v>
      </c>
      <c r="AF43" s="26"/>
      <c r="AG43">
        <f t="shared" si="2"/>
        <v>31.361568000000002</v>
      </c>
      <c r="AI43" s="75">
        <f>PXIL!L43</f>
        <v>0</v>
      </c>
      <c r="AJ43" s="75">
        <f>PXIL!R43</f>
        <v>0</v>
      </c>
      <c r="AK43" s="75">
        <f>RTM_IEX!L43</f>
        <v>17.260000000000002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14.38</v>
      </c>
      <c r="AB44" s="117">
        <f>-STOA!R44</f>
        <v>0</v>
      </c>
      <c r="AC44">
        <f t="shared" si="0"/>
        <v>0.12654400000000002</v>
      </c>
      <c r="AD44">
        <f t="shared" si="1"/>
        <v>14.253456</v>
      </c>
      <c r="AE44">
        <f>'IDT-1'!D44</f>
        <v>0</v>
      </c>
      <c r="AF44" s="26"/>
      <c r="AG44">
        <f t="shared" si="2"/>
        <v>14.253456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14.38</v>
      </c>
      <c r="AB45" s="117">
        <f>-STOA!R45</f>
        <v>0</v>
      </c>
      <c r="AC45">
        <f t="shared" si="0"/>
        <v>0.1620565100887813</v>
      </c>
      <c r="AD45">
        <f t="shared" si="1"/>
        <v>10.217943489911219</v>
      </c>
      <c r="AE45">
        <f>'IDT-1'!D45</f>
        <v>0</v>
      </c>
      <c r="AF45" s="26"/>
      <c r="AG45">
        <f t="shared" si="2"/>
        <v>10.217943489911219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-4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14.38</v>
      </c>
      <c r="AB46" s="117">
        <f>-STOA!R46</f>
        <v>0</v>
      </c>
      <c r="AC46">
        <f t="shared" si="0"/>
        <v>0.12654400000000002</v>
      </c>
      <c r="AD46">
        <f t="shared" si="1"/>
        <v>14.253456</v>
      </c>
      <c r="AE46">
        <f>'IDT-1'!D46</f>
        <v>0</v>
      </c>
      <c r="AF46" s="26"/>
      <c r="AG46">
        <f t="shared" si="2"/>
        <v>14.253456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14.38</v>
      </c>
      <c r="AB47" s="117">
        <f>-STOA!R47</f>
        <v>0</v>
      </c>
      <c r="AC47">
        <f t="shared" si="0"/>
        <v>0.12654400000000002</v>
      </c>
      <c r="AD47">
        <f t="shared" si="1"/>
        <v>14.253456</v>
      </c>
      <c r="AE47">
        <f>'IDT-1'!D47</f>
        <v>0</v>
      </c>
      <c r="AF47" s="26"/>
      <c r="AG47">
        <f t="shared" si="2"/>
        <v>14.253456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14.38</v>
      </c>
      <c r="AB48" s="117">
        <f>-STOA!R48</f>
        <v>0</v>
      </c>
      <c r="AC48">
        <f t="shared" si="0"/>
        <v>0.12654400000000002</v>
      </c>
      <c r="AD48">
        <f t="shared" si="1"/>
        <v>14.253456</v>
      </c>
      <c r="AE48">
        <f>'IDT-1'!D48</f>
        <v>0</v>
      </c>
      <c r="AF48" s="26"/>
      <c r="AG48">
        <f t="shared" si="2"/>
        <v>14.253456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14.38</v>
      </c>
      <c r="AB49" s="117">
        <f>-STOA!R49</f>
        <v>0</v>
      </c>
      <c r="AC49">
        <f t="shared" si="0"/>
        <v>0.27843200000000001</v>
      </c>
      <c r="AD49">
        <f t="shared" si="1"/>
        <v>31.361568000000002</v>
      </c>
      <c r="AE49">
        <f>'IDT-1'!D49</f>
        <v>0</v>
      </c>
      <c r="AF49" s="26"/>
      <c r="AG49">
        <f t="shared" si="2"/>
        <v>31.361568000000002</v>
      </c>
      <c r="AI49" s="75">
        <f>PXIL!L49</f>
        <v>0</v>
      </c>
      <c r="AJ49" s="75">
        <f>PXIL!R49</f>
        <v>0</v>
      </c>
      <c r="AK49" s="75">
        <f>RTM_IEX!L49</f>
        <v>17.260000000000002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14.38</v>
      </c>
      <c r="AB50" s="117">
        <f>-STOA!R50</f>
        <v>0</v>
      </c>
      <c r="AC50">
        <f t="shared" si="0"/>
        <v>0.12654400000000002</v>
      </c>
      <c r="AD50">
        <f t="shared" si="1"/>
        <v>14.253456</v>
      </c>
      <c r="AE50">
        <f>'IDT-1'!D50</f>
        <v>0</v>
      </c>
      <c r="AF50" s="26"/>
      <c r="AG50">
        <f t="shared" si="2"/>
        <v>14.253456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14.38</v>
      </c>
      <c r="AB51" s="117">
        <f>-STOA!R51</f>
        <v>0</v>
      </c>
      <c r="AC51">
        <f t="shared" si="0"/>
        <v>0.12654400000000002</v>
      </c>
      <c r="AD51">
        <f t="shared" si="1"/>
        <v>14.253456</v>
      </c>
      <c r="AE51">
        <f>'IDT-1'!D51</f>
        <v>0</v>
      </c>
      <c r="AF51" s="26"/>
      <c r="AG51">
        <f t="shared" si="2"/>
        <v>14.253456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14.38</v>
      </c>
      <c r="AB52" s="117">
        <f>-STOA!R52</f>
        <v>0</v>
      </c>
      <c r="AC52">
        <f t="shared" si="0"/>
        <v>0.12654400000000002</v>
      </c>
      <c r="AD52">
        <f t="shared" si="1"/>
        <v>14.253456</v>
      </c>
      <c r="AE52">
        <f>'IDT-1'!D52</f>
        <v>0</v>
      </c>
      <c r="AF52" s="26"/>
      <c r="AG52">
        <f t="shared" si="2"/>
        <v>14.253456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14.38</v>
      </c>
      <c r="AB53" s="117">
        <f>-STOA!R53</f>
        <v>0</v>
      </c>
      <c r="AC53">
        <f t="shared" si="0"/>
        <v>0.12654400000000002</v>
      </c>
      <c r="AD53">
        <f t="shared" si="1"/>
        <v>14.253456</v>
      </c>
      <c r="AE53">
        <f>'IDT-1'!D53</f>
        <v>0</v>
      </c>
      <c r="AF53" s="26"/>
      <c r="AG53">
        <f t="shared" si="2"/>
        <v>14.253456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0.12654400000000002</v>
      </c>
      <c r="AD54">
        <f t="shared" si="1"/>
        <v>14.253456</v>
      </c>
      <c r="AE54">
        <f>'IDT-1'!D54</f>
        <v>0</v>
      </c>
      <c r="AF54" s="26"/>
      <c r="AG54">
        <f t="shared" si="2"/>
        <v>14.253456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0.23628000000000005</v>
      </c>
      <c r="AD55">
        <f t="shared" si="1"/>
        <v>26.613720000000001</v>
      </c>
      <c r="AE55">
        <f>'IDT-1'!D55</f>
        <v>0</v>
      </c>
      <c r="AF55" s="26"/>
      <c r="AG55">
        <f t="shared" si="2"/>
        <v>26.613720000000001</v>
      </c>
      <c r="AI55" s="75">
        <f>PXIL!L55</f>
        <v>0</v>
      </c>
      <c r="AJ55" s="75">
        <f>PXIL!R55</f>
        <v>0</v>
      </c>
      <c r="AK55" s="75">
        <f>RTM_IEX!L55</f>
        <v>12.47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14.38</v>
      </c>
      <c r="AB56" s="117">
        <f>-STOA!R56</f>
        <v>0</v>
      </c>
      <c r="AC56">
        <f t="shared" si="0"/>
        <v>0.16033600000000003</v>
      </c>
      <c r="AD56">
        <f t="shared" si="1"/>
        <v>18.059663999999998</v>
      </c>
      <c r="AE56">
        <f>'IDT-1'!D56</f>
        <v>0</v>
      </c>
      <c r="AF56" s="26"/>
      <c r="AG56">
        <f t="shared" si="2"/>
        <v>18.059663999999998</v>
      </c>
      <c r="AI56" s="75">
        <f>PXIL!L56</f>
        <v>0</v>
      </c>
      <c r="AJ56" s="75">
        <f>PXIL!R56</f>
        <v>0</v>
      </c>
      <c r="AK56" s="75">
        <f>RTM_IEX!L56</f>
        <v>3.84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14.38</v>
      </c>
      <c r="AB57" s="117">
        <f>-STOA!R57</f>
        <v>0</v>
      </c>
      <c r="AC57">
        <f t="shared" si="0"/>
        <v>0.14599200000000001</v>
      </c>
      <c r="AD57">
        <f t="shared" si="1"/>
        <v>16.444008</v>
      </c>
      <c r="AE57">
        <f>'IDT-1'!D57</f>
        <v>0</v>
      </c>
      <c r="AF57" s="26"/>
      <c r="AG57">
        <f t="shared" si="2"/>
        <v>16.444008</v>
      </c>
      <c r="AI57" s="75">
        <f>PXIL!L57</f>
        <v>0</v>
      </c>
      <c r="AJ57" s="75">
        <f>PXIL!R57</f>
        <v>0</v>
      </c>
      <c r="AK57" s="75">
        <f>RTM_IEX!L57</f>
        <v>2.21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14.38</v>
      </c>
      <c r="AB58" s="117">
        <f>-STOA!R58</f>
        <v>0</v>
      </c>
      <c r="AC58">
        <f t="shared" si="0"/>
        <v>0.17714400000000002</v>
      </c>
      <c r="AD58">
        <f t="shared" si="1"/>
        <v>19.952856000000004</v>
      </c>
      <c r="AE58">
        <f>'IDT-1'!D58</f>
        <v>0</v>
      </c>
      <c r="AF58" s="26"/>
      <c r="AG58">
        <f t="shared" si="2"/>
        <v>19.952856000000004</v>
      </c>
      <c r="AI58" s="75">
        <f>PXIL!L58</f>
        <v>0</v>
      </c>
      <c r="AJ58" s="75">
        <f>PXIL!R58</f>
        <v>0</v>
      </c>
      <c r="AK58" s="75">
        <f>RTM_IEX!L58</f>
        <v>5.75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14.38</v>
      </c>
      <c r="AB59" s="117">
        <f>-STOA!R59</f>
        <v>0</v>
      </c>
      <c r="AC59">
        <f t="shared" si="0"/>
        <v>0.16878400000000002</v>
      </c>
      <c r="AD59">
        <f t="shared" si="1"/>
        <v>19.011216000000001</v>
      </c>
      <c r="AE59">
        <f>'IDT-1'!D59</f>
        <v>0</v>
      </c>
      <c r="AF59" s="26"/>
      <c r="AG59">
        <f t="shared" si="2"/>
        <v>19.011216000000001</v>
      </c>
      <c r="AI59" s="75">
        <f>PXIL!L59</f>
        <v>0</v>
      </c>
      <c r="AJ59" s="75">
        <f>PXIL!R59</f>
        <v>0</v>
      </c>
      <c r="AK59" s="75">
        <f>RTM_IEX!L59</f>
        <v>4.8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14.38</v>
      </c>
      <c r="AB60" s="117">
        <f>-STOA!R60</f>
        <v>0</v>
      </c>
      <c r="AC60">
        <f t="shared" si="0"/>
        <v>0.16878400000000002</v>
      </c>
      <c r="AD60">
        <f t="shared" si="1"/>
        <v>19.011216000000001</v>
      </c>
      <c r="AE60">
        <f>'IDT-1'!D60</f>
        <v>0</v>
      </c>
      <c r="AF60" s="26"/>
      <c r="AG60">
        <f t="shared" si="2"/>
        <v>19.011216000000001</v>
      </c>
      <c r="AI60" s="75">
        <f>PXIL!L60</f>
        <v>0</v>
      </c>
      <c r="AJ60" s="75">
        <f>PXIL!R60</f>
        <v>0</v>
      </c>
      <c r="AK60" s="75">
        <f>RTM_IEX!L60</f>
        <v>4.8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14.38</v>
      </c>
      <c r="AB61" s="117">
        <f>-STOA!R61</f>
        <v>0</v>
      </c>
      <c r="AC61">
        <f t="shared" si="0"/>
        <v>0.19404000000000002</v>
      </c>
      <c r="AD61">
        <f t="shared" si="1"/>
        <v>21.85596</v>
      </c>
      <c r="AE61">
        <f>'IDT-1'!D61</f>
        <v>0</v>
      </c>
      <c r="AF61" s="26"/>
      <c r="AG61">
        <f t="shared" si="2"/>
        <v>21.85596</v>
      </c>
      <c r="AI61" s="75">
        <f>PXIL!L61</f>
        <v>0</v>
      </c>
      <c r="AJ61" s="75">
        <f>PXIL!R61</f>
        <v>0</v>
      </c>
      <c r="AK61" s="75">
        <f>RTM_IEX!L61</f>
        <v>7.67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14.38</v>
      </c>
      <c r="AB62" s="117">
        <f>-STOA!R62</f>
        <v>0</v>
      </c>
      <c r="AC62">
        <f t="shared" si="0"/>
        <v>0.12654400000000002</v>
      </c>
      <c r="AD62">
        <f t="shared" si="1"/>
        <v>14.253456</v>
      </c>
      <c r="AE62">
        <f>'IDT-1'!D62</f>
        <v>0</v>
      </c>
      <c r="AF62" s="26"/>
      <c r="AG62">
        <f t="shared" si="2"/>
        <v>14.253456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14.38</v>
      </c>
      <c r="AB63" s="117">
        <f>-STOA!R63</f>
        <v>0</v>
      </c>
      <c r="AC63">
        <f t="shared" si="0"/>
        <v>0.16033600000000003</v>
      </c>
      <c r="AD63">
        <f t="shared" si="1"/>
        <v>18.059663999999998</v>
      </c>
      <c r="AE63">
        <f>'IDT-1'!D63</f>
        <v>0</v>
      </c>
      <c r="AF63" s="26"/>
      <c r="AG63">
        <f t="shared" si="2"/>
        <v>18.059663999999998</v>
      </c>
      <c r="AI63" s="75">
        <f>PXIL!L63</f>
        <v>0</v>
      </c>
      <c r="AJ63" s="75">
        <f>PXIL!R63</f>
        <v>0</v>
      </c>
      <c r="AK63" s="75">
        <f>RTM_IEX!L63</f>
        <v>3.84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14.38</v>
      </c>
      <c r="AB64" s="117">
        <f>-STOA!R64</f>
        <v>0</v>
      </c>
      <c r="AC64">
        <f t="shared" si="0"/>
        <v>0.15188800000000002</v>
      </c>
      <c r="AD64">
        <f t="shared" si="1"/>
        <v>17.108112000000002</v>
      </c>
      <c r="AE64">
        <f>'IDT-1'!D64</f>
        <v>0</v>
      </c>
      <c r="AF64" s="26"/>
      <c r="AG64">
        <f t="shared" si="2"/>
        <v>17.108112000000002</v>
      </c>
      <c r="AI64" s="75">
        <f>PXIL!L64</f>
        <v>0</v>
      </c>
      <c r="AJ64" s="75">
        <f>PXIL!R64</f>
        <v>0</v>
      </c>
      <c r="AK64" s="75">
        <f>RTM_IEX!L64</f>
        <v>2.88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14.38</v>
      </c>
      <c r="AB65" s="117">
        <f>-STOA!R65</f>
        <v>0</v>
      </c>
      <c r="AC65">
        <f t="shared" si="0"/>
        <v>0.12654400000000002</v>
      </c>
      <c r="AD65">
        <f t="shared" si="1"/>
        <v>14.253456</v>
      </c>
      <c r="AE65">
        <f>'IDT-1'!D65</f>
        <v>0</v>
      </c>
      <c r="AF65" s="26"/>
      <c r="AG65">
        <f t="shared" si="2"/>
        <v>14.253456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14.38</v>
      </c>
      <c r="AB66" s="117">
        <f>-STOA!R66</f>
        <v>0</v>
      </c>
      <c r="AC66">
        <f t="shared" si="0"/>
        <v>0.12654400000000002</v>
      </c>
      <c r="AD66">
        <f t="shared" si="1"/>
        <v>14.253456</v>
      </c>
      <c r="AE66">
        <f>'IDT-1'!D66</f>
        <v>0</v>
      </c>
      <c r="AF66" s="26"/>
      <c r="AG66">
        <f t="shared" si="2"/>
        <v>14.253456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14.38</v>
      </c>
      <c r="AB67" s="117">
        <f>-STOA!R67</f>
        <v>0</v>
      </c>
      <c r="AC67">
        <f t="shared" si="0"/>
        <v>0.13499200000000003</v>
      </c>
      <c r="AD67">
        <f t="shared" si="1"/>
        <v>15.205007999999999</v>
      </c>
      <c r="AE67">
        <f>'IDT-1'!D67</f>
        <v>0</v>
      </c>
      <c r="AF67" s="26"/>
      <c r="AG67">
        <f t="shared" si="2"/>
        <v>15.205007999999999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0.12654400000000002</v>
      </c>
      <c r="AD68">
        <f t="shared" ref="AD68:AD98" si="4">SUM(B68:AB68,AI68:AR68)-AC68</f>
        <v>14.253456</v>
      </c>
      <c r="AE68">
        <f>'IDT-1'!D68</f>
        <v>0</v>
      </c>
      <c r="AF68" s="26"/>
      <c r="AG68">
        <f t="shared" ref="AG68:AG98" si="5">SUM(AD68:AF68)</f>
        <v>14.253456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0.12654400000000002</v>
      </c>
      <c r="AD69">
        <f t="shared" si="4"/>
        <v>14.253456</v>
      </c>
      <c r="AE69">
        <f>'IDT-1'!D69</f>
        <v>0</v>
      </c>
      <c r="AF69" s="26"/>
      <c r="AG69">
        <f t="shared" si="5"/>
        <v>14.253456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0.12654400000000002</v>
      </c>
      <c r="AD70">
        <f t="shared" si="4"/>
        <v>14.253456</v>
      </c>
      <c r="AE70">
        <f>'IDT-1'!D70</f>
        <v>0</v>
      </c>
      <c r="AF70" s="26"/>
      <c r="AG70">
        <f t="shared" si="5"/>
        <v>14.253456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14.38</v>
      </c>
      <c r="AB71" s="117">
        <f>-STOA!R71</f>
        <v>0</v>
      </c>
      <c r="AC71">
        <f t="shared" si="3"/>
        <v>0.12654400000000002</v>
      </c>
      <c r="AD71">
        <f t="shared" si="4"/>
        <v>14.253456</v>
      </c>
      <c r="AE71">
        <f>'IDT-1'!D71</f>
        <v>0</v>
      </c>
      <c r="AF71" s="26"/>
      <c r="AG71">
        <f t="shared" si="5"/>
        <v>14.253456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14.38</v>
      </c>
      <c r="AB72" s="117">
        <f>-STOA!R72</f>
        <v>0</v>
      </c>
      <c r="AC72">
        <f t="shared" si="3"/>
        <v>0.12654400000000002</v>
      </c>
      <c r="AD72">
        <f t="shared" si="4"/>
        <v>14.253456</v>
      </c>
      <c r="AE72">
        <f>'IDT-1'!D72</f>
        <v>0</v>
      </c>
      <c r="AF72" s="26"/>
      <c r="AG72">
        <f t="shared" si="5"/>
        <v>14.253456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14.38</v>
      </c>
      <c r="AB73" s="117">
        <f>-STOA!R73</f>
        <v>0</v>
      </c>
      <c r="AC73">
        <f t="shared" si="3"/>
        <v>0.16869600000000001</v>
      </c>
      <c r="AD73">
        <f t="shared" si="4"/>
        <v>19.001304000000001</v>
      </c>
      <c r="AE73">
        <f>'IDT-1'!D73</f>
        <v>0</v>
      </c>
      <c r="AF73" s="26"/>
      <c r="AG73">
        <f t="shared" si="5"/>
        <v>19.001304000000001</v>
      </c>
      <c r="AI73" s="75">
        <f>PXIL!L73</f>
        <v>0</v>
      </c>
      <c r="AJ73" s="75">
        <f>PXIL!R73</f>
        <v>0</v>
      </c>
      <c r="AK73" s="75">
        <f>RTM_IEX!L73</f>
        <v>4.79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14.38</v>
      </c>
      <c r="AB74" s="117">
        <f>-STOA!R74</f>
        <v>0</v>
      </c>
      <c r="AC74">
        <f t="shared" si="3"/>
        <v>0.12654400000000002</v>
      </c>
      <c r="AD74">
        <f t="shared" si="4"/>
        <v>14.253456</v>
      </c>
      <c r="AE74">
        <f>'IDT-1'!D74</f>
        <v>0</v>
      </c>
      <c r="AF74" s="26"/>
      <c r="AG74">
        <f t="shared" si="5"/>
        <v>14.253456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14.38</v>
      </c>
      <c r="AB75" s="117">
        <f>-STOA!R75</f>
        <v>0</v>
      </c>
      <c r="AC75">
        <f t="shared" si="3"/>
        <v>0.12654400000000002</v>
      </c>
      <c r="AD75">
        <f t="shared" si="4"/>
        <v>14.253456</v>
      </c>
      <c r="AE75">
        <f>'IDT-1'!D75</f>
        <v>0</v>
      </c>
      <c r="AF75" s="26"/>
      <c r="AG75">
        <f t="shared" si="5"/>
        <v>14.253456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14.38</v>
      </c>
      <c r="AB76" s="117">
        <f>-STOA!R76</f>
        <v>0</v>
      </c>
      <c r="AC76">
        <f t="shared" si="3"/>
        <v>0.12654400000000002</v>
      </c>
      <c r="AD76">
        <f t="shared" si="4"/>
        <v>14.253456</v>
      </c>
      <c r="AE76">
        <f>'IDT-1'!D76</f>
        <v>0</v>
      </c>
      <c r="AF76" s="26"/>
      <c r="AG76">
        <f t="shared" si="5"/>
        <v>14.253456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14.38</v>
      </c>
      <c r="AB77" s="117">
        <f>-STOA!R77</f>
        <v>0</v>
      </c>
      <c r="AC77">
        <f t="shared" si="3"/>
        <v>0.12654400000000002</v>
      </c>
      <c r="AD77">
        <f t="shared" si="4"/>
        <v>14.253456</v>
      </c>
      <c r="AE77">
        <f>'IDT-1'!D77</f>
        <v>0</v>
      </c>
      <c r="AF77" s="26"/>
      <c r="AG77">
        <f t="shared" si="5"/>
        <v>14.253456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14.38</v>
      </c>
      <c r="AB78" s="117">
        <f>-STOA!R78</f>
        <v>0</v>
      </c>
      <c r="AC78">
        <f t="shared" si="3"/>
        <v>0.12654400000000002</v>
      </c>
      <c r="AD78">
        <f t="shared" si="4"/>
        <v>14.253456</v>
      </c>
      <c r="AE78">
        <f>'IDT-1'!D78</f>
        <v>0</v>
      </c>
      <c r="AF78" s="26"/>
      <c r="AG78">
        <f t="shared" si="5"/>
        <v>14.253456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14.38</v>
      </c>
      <c r="AB79" s="117">
        <f>-STOA!R79</f>
        <v>0</v>
      </c>
      <c r="AC79">
        <f t="shared" si="3"/>
        <v>0.25308800000000004</v>
      </c>
      <c r="AD79">
        <f t="shared" si="4"/>
        <v>28.506912</v>
      </c>
      <c r="AE79">
        <f>'IDT-1'!D79</f>
        <v>0</v>
      </c>
      <c r="AF79" s="26"/>
      <c r="AG79">
        <f t="shared" si="5"/>
        <v>28.506912</v>
      </c>
      <c r="AI79" s="75">
        <f>PXIL!L79</f>
        <v>0</v>
      </c>
      <c r="AJ79" s="75">
        <f>PXIL!R79</f>
        <v>0</v>
      </c>
      <c r="AK79" s="75">
        <f>RTM_IEX!L79</f>
        <v>14.38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14.38</v>
      </c>
      <c r="AB80" s="117">
        <f>-STOA!R80</f>
        <v>0</v>
      </c>
      <c r="AC80">
        <f t="shared" si="3"/>
        <v>0.12654400000000002</v>
      </c>
      <c r="AD80">
        <f t="shared" si="4"/>
        <v>14.253456</v>
      </c>
      <c r="AE80">
        <f>'IDT-1'!D80</f>
        <v>0</v>
      </c>
      <c r="AF80" s="26"/>
      <c r="AG80">
        <f t="shared" si="5"/>
        <v>14.253456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14.38</v>
      </c>
      <c r="AB81" s="117">
        <f>-STOA!R81</f>
        <v>0</v>
      </c>
      <c r="AC81">
        <f t="shared" si="3"/>
        <v>0.12654400000000002</v>
      </c>
      <c r="AD81">
        <f t="shared" si="4"/>
        <v>14.253456</v>
      </c>
      <c r="AE81">
        <f>'IDT-1'!D81</f>
        <v>0</v>
      </c>
      <c r="AF81" s="26"/>
      <c r="AG81">
        <f t="shared" si="5"/>
        <v>14.253456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14.38</v>
      </c>
      <c r="AB82" s="117">
        <f>-STOA!R82</f>
        <v>0</v>
      </c>
      <c r="AC82">
        <f t="shared" si="3"/>
        <v>0.12654400000000002</v>
      </c>
      <c r="AD82">
        <f t="shared" si="4"/>
        <v>14.253456</v>
      </c>
      <c r="AE82">
        <f>'IDT-1'!D82</f>
        <v>0</v>
      </c>
      <c r="AF82" s="26"/>
      <c r="AG82">
        <f t="shared" si="5"/>
        <v>14.253456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14.38</v>
      </c>
      <c r="AB83" s="117">
        <f>-STOA!R83</f>
        <v>0</v>
      </c>
      <c r="AC83">
        <f t="shared" si="3"/>
        <v>0.12654400000000002</v>
      </c>
      <c r="AD83">
        <f t="shared" si="4"/>
        <v>14.253456</v>
      </c>
      <c r="AE83">
        <f>'IDT-1'!D83</f>
        <v>0</v>
      </c>
      <c r="AF83" s="26"/>
      <c r="AG83">
        <f t="shared" si="5"/>
        <v>14.253456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14.38</v>
      </c>
      <c r="AB84" s="117">
        <f>-STOA!R84</f>
        <v>0</v>
      </c>
      <c r="AC84">
        <f t="shared" si="3"/>
        <v>0.12654400000000002</v>
      </c>
      <c r="AD84">
        <f t="shared" si="4"/>
        <v>14.253456</v>
      </c>
      <c r="AE84">
        <f>'IDT-1'!D84</f>
        <v>0</v>
      </c>
      <c r="AF84" s="26"/>
      <c r="AG84">
        <f t="shared" si="5"/>
        <v>14.253456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14.38</v>
      </c>
      <c r="AB85" s="117">
        <f>-STOA!R85</f>
        <v>0</v>
      </c>
      <c r="AC85">
        <f t="shared" si="3"/>
        <v>0.25308800000000004</v>
      </c>
      <c r="AD85">
        <f t="shared" si="4"/>
        <v>28.506912</v>
      </c>
      <c r="AE85">
        <f>'IDT-1'!D85</f>
        <v>0</v>
      </c>
      <c r="AF85" s="26"/>
      <c r="AG85">
        <f t="shared" si="5"/>
        <v>28.506912</v>
      </c>
      <c r="AI85" s="75">
        <f>PXIL!L85</f>
        <v>0</v>
      </c>
      <c r="AJ85" s="75">
        <f>PXIL!R85</f>
        <v>0</v>
      </c>
      <c r="AK85" s="75">
        <f>RTM_IEX!L85</f>
        <v>14.38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14.38</v>
      </c>
      <c r="AB86" s="117">
        <f>-STOA!R86</f>
        <v>0</v>
      </c>
      <c r="AC86">
        <f t="shared" si="3"/>
        <v>0.18559200000000003</v>
      </c>
      <c r="AD86">
        <f t="shared" si="4"/>
        <v>20.904408</v>
      </c>
      <c r="AE86">
        <f>'IDT-1'!D86</f>
        <v>0</v>
      </c>
      <c r="AF86" s="26"/>
      <c r="AG86">
        <f t="shared" si="5"/>
        <v>20.904408</v>
      </c>
      <c r="AI86" s="75">
        <f>PXIL!L86</f>
        <v>0</v>
      </c>
      <c r="AJ86" s="75">
        <f>PXIL!R86</f>
        <v>0</v>
      </c>
      <c r="AK86" s="75">
        <f>RTM_IEX!L86</f>
        <v>6.71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14.38</v>
      </c>
      <c r="AB87" s="117">
        <f>-STOA!R87</f>
        <v>0</v>
      </c>
      <c r="AC87">
        <f t="shared" si="3"/>
        <v>0.21093600000000001</v>
      </c>
      <c r="AD87">
        <f t="shared" si="4"/>
        <v>23.759063999999999</v>
      </c>
      <c r="AE87">
        <f>'IDT-1'!D87</f>
        <v>0</v>
      </c>
      <c r="AF87" s="26"/>
      <c r="AG87">
        <f t="shared" si="5"/>
        <v>23.759063999999999</v>
      </c>
      <c r="AI87" s="75">
        <f>PXIL!L87</f>
        <v>0</v>
      </c>
      <c r="AJ87" s="75">
        <f>PXIL!R87</f>
        <v>0</v>
      </c>
      <c r="AK87" s="75">
        <f>RTM_IEX!L87</f>
        <v>9.59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14.38</v>
      </c>
      <c r="AB88" s="117">
        <f>-STOA!R88</f>
        <v>0</v>
      </c>
      <c r="AC88">
        <f t="shared" si="3"/>
        <v>0.20248800000000003</v>
      </c>
      <c r="AD88">
        <f t="shared" si="4"/>
        <v>22.807512000000003</v>
      </c>
      <c r="AE88">
        <f>'IDT-1'!D88</f>
        <v>0</v>
      </c>
      <c r="AF88" s="26"/>
      <c r="AG88">
        <f t="shared" si="5"/>
        <v>22.807512000000003</v>
      </c>
      <c r="AI88" s="75">
        <f>PXIL!L88</f>
        <v>0</v>
      </c>
      <c r="AJ88" s="75">
        <f>PXIL!R88</f>
        <v>0</v>
      </c>
      <c r="AK88" s="75">
        <f>RTM_IEX!L88</f>
        <v>8.6300000000000008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14.38</v>
      </c>
      <c r="AB89" s="117">
        <f>-STOA!R89</f>
        <v>0</v>
      </c>
      <c r="AC89">
        <f t="shared" si="3"/>
        <v>0.18559200000000003</v>
      </c>
      <c r="AD89">
        <f t="shared" si="4"/>
        <v>20.904408</v>
      </c>
      <c r="AE89">
        <f>'IDT-1'!D89</f>
        <v>0</v>
      </c>
      <c r="AF89" s="26"/>
      <c r="AG89">
        <f t="shared" si="5"/>
        <v>20.904408</v>
      </c>
      <c r="AI89" s="75">
        <f>PXIL!L89</f>
        <v>0</v>
      </c>
      <c r="AJ89" s="75">
        <f>PXIL!R89</f>
        <v>0</v>
      </c>
      <c r="AK89" s="75">
        <f>RTM_IEX!L89</f>
        <v>6.71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14.38</v>
      </c>
      <c r="AB90" s="117">
        <f>-STOA!R90</f>
        <v>0</v>
      </c>
      <c r="AC90">
        <f t="shared" si="3"/>
        <v>0.17714400000000002</v>
      </c>
      <c r="AD90">
        <f t="shared" si="4"/>
        <v>19.952856000000004</v>
      </c>
      <c r="AE90">
        <f>'IDT-1'!D90</f>
        <v>0</v>
      </c>
      <c r="AF90" s="26"/>
      <c r="AG90">
        <f t="shared" si="5"/>
        <v>19.952856000000004</v>
      </c>
      <c r="AI90" s="75">
        <f>PXIL!L90</f>
        <v>0</v>
      </c>
      <c r="AJ90" s="75">
        <f>PXIL!R90</f>
        <v>0</v>
      </c>
      <c r="AK90" s="75">
        <f>RTM_IEX!L90</f>
        <v>5.75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14.38</v>
      </c>
      <c r="AB91" s="117">
        <f>-STOA!R91</f>
        <v>0</v>
      </c>
      <c r="AC91">
        <f t="shared" si="3"/>
        <v>0.19404000000000002</v>
      </c>
      <c r="AD91">
        <f t="shared" si="4"/>
        <v>21.85596</v>
      </c>
      <c r="AE91">
        <f>'IDT-1'!D91</f>
        <v>0</v>
      </c>
      <c r="AF91" s="26"/>
      <c r="AG91">
        <f t="shared" si="5"/>
        <v>21.85596</v>
      </c>
      <c r="AI91" s="75">
        <f>PXIL!L91</f>
        <v>0</v>
      </c>
      <c r="AJ91" s="75">
        <f>PXIL!R91</f>
        <v>0</v>
      </c>
      <c r="AK91" s="75">
        <f>RTM_IEX!L91</f>
        <v>7.67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14.38</v>
      </c>
      <c r="AB92" s="117">
        <f>-STOA!R92</f>
        <v>0</v>
      </c>
      <c r="AC92">
        <f t="shared" si="3"/>
        <v>0.12654400000000002</v>
      </c>
      <c r="AD92">
        <f t="shared" si="4"/>
        <v>14.253456</v>
      </c>
      <c r="AE92">
        <f>'IDT-1'!D92</f>
        <v>0</v>
      </c>
      <c r="AF92" s="26"/>
      <c r="AG92">
        <f t="shared" si="5"/>
        <v>14.253456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14.38</v>
      </c>
      <c r="AB93" s="117">
        <f>-STOA!R93</f>
        <v>0</v>
      </c>
      <c r="AC93">
        <f t="shared" si="3"/>
        <v>0.12654400000000002</v>
      </c>
      <c r="AD93">
        <f t="shared" si="4"/>
        <v>14.253456</v>
      </c>
      <c r="AE93">
        <f>'IDT-1'!D93</f>
        <v>0</v>
      </c>
      <c r="AF93" s="26"/>
      <c r="AG93">
        <f t="shared" si="5"/>
        <v>14.253456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14.38</v>
      </c>
      <c r="AB94" s="117">
        <f>-STOA!R94</f>
        <v>0</v>
      </c>
      <c r="AC94">
        <f t="shared" si="3"/>
        <v>0.12654400000000002</v>
      </c>
      <c r="AD94">
        <f t="shared" si="4"/>
        <v>14.253456</v>
      </c>
      <c r="AE94">
        <f>'IDT-1'!D94</f>
        <v>0</v>
      </c>
      <c r="AF94" s="26"/>
      <c r="AG94">
        <f t="shared" si="5"/>
        <v>14.253456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14.38</v>
      </c>
      <c r="AB95" s="117">
        <f>-STOA!R95</f>
        <v>0</v>
      </c>
      <c r="AC95">
        <f t="shared" si="3"/>
        <v>0.12654400000000002</v>
      </c>
      <c r="AD95">
        <f t="shared" si="4"/>
        <v>14.253456</v>
      </c>
      <c r="AE95">
        <f>'IDT-1'!D95</f>
        <v>0</v>
      </c>
      <c r="AF95" s="26"/>
      <c r="AG95">
        <f t="shared" si="5"/>
        <v>14.253456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14.38</v>
      </c>
      <c r="AB96" s="117">
        <f>-STOA!R96</f>
        <v>0</v>
      </c>
      <c r="AC96">
        <f t="shared" si="3"/>
        <v>0.12654400000000002</v>
      </c>
      <c r="AD96">
        <f t="shared" si="4"/>
        <v>14.253456</v>
      </c>
      <c r="AE96">
        <f>'IDT-1'!D96</f>
        <v>0</v>
      </c>
      <c r="AF96" s="26"/>
      <c r="AG96">
        <f t="shared" si="5"/>
        <v>14.253456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14.38</v>
      </c>
      <c r="AB97" s="117">
        <f>-STOA!R97</f>
        <v>0</v>
      </c>
      <c r="AC97">
        <f t="shared" si="3"/>
        <v>0.13499200000000003</v>
      </c>
      <c r="AD97">
        <f t="shared" si="4"/>
        <v>15.205007999999999</v>
      </c>
      <c r="AE97">
        <f>'IDT-1'!D97</f>
        <v>0</v>
      </c>
      <c r="AF97" s="26"/>
      <c r="AG97">
        <f t="shared" si="5"/>
        <v>15.205007999999999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14.38</v>
      </c>
      <c r="AB98" s="117">
        <f>-STOA!R98</f>
        <v>0</v>
      </c>
      <c r="AC98">
        <f t="shared" si="3"/>
        <v>0.1620565100887813</v>
      </c>
      <c r="AD98">
        <f t="shared" si="4"/>
        <v>10.217943489911219</v>
      </c>
      <c r="AE98">
        <f>'IDT-1'!D98</f>
        <v>0</v>
      </c>
      <c r="AF98" s="26"/>
      <c r="AG98">
        <f t="shared" si="5"/>
        <v>10.217943489911219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-4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0.28758000000000022</v>
      </c>
      <c r="AB99" s="117">
        <f t="shared" si="6"/>
        <v>0</v>
      </c>
      <c r="AC99">
        <f t="shared" si="6"/>
        <v>3.1892345100887863E-3</v>
      </c>
      <c r="AD99">
        <f t="shared" si="6"/>
        <v>0.35118826548991128</v>
      </c>
      <c r="AE99">
        <f t="shared" ref="AE99:AR99" si="7">SUM(AE3:AE98)/4000</f>
        <v>0</v>
      </c>
      <c r="AG99">
        <f t="shared" si="7"/>
        <v>0.35118826548991128</v>
      </c>
      <c r="AI99">
        <f t="shared" si="7"/>
        <v>0</v>
      </c>
      <c r="AJ99">
        <f t="shared" si="7"/>
        <v>0</v>
      </c>
      <c r="AK99">
        <f t="shared" si="7"/>
        <v>7.0797499999999999E-2</v>
      </c>
      <c r="AL99">
        <f t="shared" si="7"/>
        <v>-4.0000000000000001E-3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s="31">
        <v>44562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12.958190999999999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0.1275840808</v>
      </c>
      <c r="AD3">
        <f>SUM(B3:AB3,AI3:AR3)-AC3</f>
        <v>14.370606919199998</v>
      </c>
      <c r="AE3">
        <v>0</v>
      </c>
      <c r="AF3" s="26"/>
      <c r="AG3">
        <f>SUM(AD3:AF3)</f>
        <v>14.370606919199998</v>
      </c>
      <c r="AI3" s="75">
        <f>PXIL!M3</f>
        <v>0</v>
      </c>
      <c r="AJ3" s="75">
        <f>PXIL!S3</f>
        <v>0</v>
      </c>
      <c r="AK3" s="75">
        <f>RTM_IEX!M3</f>
        <v>1.44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12.958190999999999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2.78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0.1502880808</v>
      </c>
      <c r="AD4">
        <f t="shared" ref="AD4:AD67" si="1">SUM(B4:AB4,AI4:AR4)-AC4</f>
        <v>16.927902919200001</v>
      </c>
      <c r="AE4">
        <v>0</v>
      </c>
      <c r="AF4" s="26"/>
      <c r="AG4">
        <f t="shared" ref="AG4:AG67" si="2">SUM(AD4:AF4)</f>
        <v>16.927902919200001</v>
      </c>
      <c r="AI4" s="75">
        <f>PXIL!M4</f>
        <v>0</v>
      </c>
      <c r="AJ4" s="75">
        <f>PXIL!S4</f>
        <v>0</v>
      </c>
      <c r="AK4" s="75">
        <f>RTM_IEX!M4</f>
        <v>1.34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12.958190999999999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2.4900000000000002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0.14861608079999999</v>
      </c>
      <c r="AD5">
        <f t="shared" si="1"/>
        <v>16.739574919199999</v>
      </c>
      <c r="AE5">
        <v>0</v>
      </c>
      <c r="AF5" s="26"/>
      <c r="AG5">
        <f t="shared" si="2"/>
        <v>16.739574919199999</v>
      </c>
      <c r="AI5" s="75">
        <f>PXIL!M5</f>
        <v>0</v>
      </c>
      <c r="AJ5" s="75">
        <f>PXIL!S5</f>
        <v>0</v>
      </c>
      <c r="AK5" s="75">
        <f>RTM_IEX!M5</f>
        <v>1.44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12.958190999999999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1.34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0.13761608079999998</v>
      </c>
      <c r="AD6">
        <f t="shared" si="1"/>
        <v>15.500574919199998</v>
      </c>
      <c r="AE6">
        <v>0</v>
      </c>
      <c r="AF6" s="26"/>
      <c r="AG6">
        <f t="shared" si="2"/>
        <v>15.500574919199998</v>
      </c>
      <c r="AI6" s="75">
        <f>PXIL!M6</f>
        <v>0</v>
      </c>
      <c r="AJ6" s="75">
        <f>PXIL!S6</f>
        <v>0</v>
      </c>
      <c r="AK6" s="75">
        <f>RTM_IEX!M6</f>
        <v>1.34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12.958190999999999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0.12582408080000002</v>
      </c>
      <c r="AD7">
        <f t="shared" si="1"/>
        <v>14.1723669192</v>
      </c>
      <c r="AE7">
        <v>0</v>
      </c>
      <c r="AF7" s="26"/>
      <c r="AG7">
        <f t="shared" si="2"/>
        <v>14.1723669192</v>
      </c>
      <c r="AI7" s="75">
        <f>PXIL!M7</f>
        <v>0</v>
      </c>
      <c r="AJ7" s="75">
        <f>PXIL!S7</f>
        <v>0</v>
      </c>
      <c r="AK7" s="75">
        <f>RTM_IEX!M7</f>
        <v>1.34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9.6965310000000002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8.5329472800000014E-2</v>
      </c>
      <c r="AD8">
        <f t="shared" si="1"/>
        <v>9.6112015272000004</v>
      </c>
      <c r="AE8">
        <v>0</v>
      </c>
      <c r="AF8" s="26"/>
      <c r="AG8">
        <f t="shared" si="2"/>
        <v>9.6112015272000004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12.958190999999999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0.57999999999999996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0.13092808080000001</v>
      </c>
      <c r="AD9">
        <f t="shared" si="1"/>
        <v>14.747262919199999</v>
      </c>
      <c r="AE9">
        <v>0</v>
      </c>
      <c r="AF9" s="26"/>
      <c r="AG9">
        <f t="shared" si="2"/>
        <v>14.747262919199999</v>
      </c>
      <c r="AI9" s="75">
        <f>PXIL!M9</f>
        <v>0</v>
      </c>
      <c r="AJ9" s="75">
        <f>PXIL!S9</f>
        <v>0</v>
      </c>
      <c r="AK9" s="75">
        <f>RTM_IEX!M9</f>
        <v>1.34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12.958190999999999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1.1499999999999999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0.1368240808</v>
      </c>
      <c r="AD10">
        <f t="shared" si="1"/>
        <v>15.411366919199999</v>
      </c>
      <c r="AE10">
        <v>0</v>
      </c>
      <c r="AF10" s="26"/>
      <c r="AG10">
        <f t="shared" si="2"/>
        <v>15.411366919199999</v>
      </c>
      <c r="AI10" s="75">
        <f>PXIL!M10</f>
        <v>0</v>
      </c>
      <c r="AJ10" s="75">
        <f>PXIL!S10</f>
        <v>0</v>
      </c>
      <c r="AK10" s="75">
        <f>RTM_IEX!M10</f>
        <v>1.44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12.958190999999999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0.77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0.13348008079999998</v>
      </c>
      <c r="AD11">
        <f t="shared" si="1"/>
        <v>15.034710919199998</v>
      </c>
      <c r="AE11">
        <v>0</v>
      </c>
      <c r="AF11" s="26"/>
      <c r="AG11">
        <f t="shared" si="2"/>
        <v>15.034710919199998</v>
      </c>
      <c r="AI11" s="75">
        <f>PXIL!M11</f>
        <v>0</v>
      </c>
      <c r="AJ11" s="75">
        <f>PXIL!S11</f>
        <v>0</v>
      </c>
      <c r="AK11" s="75">
        <f>RTM_IEX!M11</f>
        <v>1.44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12.958190999999999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0.12670408080000001</v>
      </c>
      <c r="AD12">
        <f t="shared" si="1"/>
        <v>14.271486919199999</v>
      </c>
      <c r="AE12">
        <v>0</v>
      </c>
      <c r="AF12" s="26"/>
      <c r="AG12">
        <f t="shared" si="2"/>
        <v>14.271486919199999</v>
      </c>
      <c r="AI12" s="75">
        <f>PXIL!M12</f>
        <v>0</v>
      </c>
      <c r="AJ12" s="75">
        <f>PXIL!S12</f>
        <v>0</v>
      </c>
      <c r="AK12" s="75">
        <f>RTM_IEX!M12</f>
        <v>1.44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12.958190999999999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0.1140320808</v>
      </c>
      <c r="AD13">
        <f t="shared" si="1"/>
        <v>12.8441589192</v>
      </c>
      <c r="AE13">
        <v>0</v>
      </c>
      <c r="AF13" s="26"/>
      <c r="AG13">
        <f t="shared" si="2"/>
        <v>12.8441589192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12.958190999999999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0.13004808080000002</v>
      </c>
      <c r="AD14">
        <f t="shared" si="1"/>
        <v>14.6481429192</v>
      </c>
      <c r="AE14">
        <v>0</v>
      </c>
      <c r="AF14" s="26"/>
      <c r="AG14">
        <f t="shared" si="2"/>
        <v>14.6481429192</v>
      </c>
      <c r="AI14" s="75">
        <f>PXIL!M14</f>
        <v>0</v>
      </c>
      <c r="AJ14" s="75">
        <f>PXIL!S14</f>
        <v>0</v>
      </c>
      <c r="AK14" s="75">
        <f>RTM_IEX!M14</f>
        <v>1.34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11.468517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0.10092294960000001</v>
      </c>
      <c r="AD15">
        <f t="shared" si="1"/>
        <v>11.367594050400001</v>
      </c>
      <c r="AE15">
        <v>0</v>
      </c>
      <c r="AF15" s="26"/>
      <c r="AG15">
        <f t="shared" si="2"/>
        <v>11.367594050400001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12.958190999999999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1.25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0.13770408079999999</v>
      </c>
      <c r="AD16">
        <f t="shared" si="1"/>
        <v>15.510486919199998</v>
      </c>
      <c r="AE16">
        <v>0</v>
      </c>
      <c r="AF16" s="26"/>
      <c r="AG16">
        <f t="shared" si="2"/>
        <v>15.510486919199998</v>
      </c>
      <c r="AI16" s="75">
        <f>PXIL!M16</f>
        <v>0</v>
      </c>
      <c r="AJ16" s="75">
        <f>PXIL!S16</f>
        <v>0</v>
      </c>
      <c r="AK16" s="75">
        <f>RTM_IEX!M16</f>
        <v>1.44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12.958190999999999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2.11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0.14527208079999998</v>
      </c>
      <c r="AD17">
        <f t="shared" si="1"/>
        <v>16.362918919199998</v>
      </c>
      <c r="AE17">
        <v>0</v>
      </c>
      <c r="AF17" s="26"/>
      <c r="AG17">
        <f t="shared" si="2"/>
        <v>16.362918919199998</v>
      </c>
      <c r="AI17" s="75">
        <f>PXIL!M17</f>
        <v>0</v>
      </c>
      <c r="AJ17" s="75">
        <f>PXIL!S17</f>
        <v>0</v>
      </c>
      <c r="AK17" s="75">
        <f>RTM_IEX!M17</f>
        <v>1.44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12.958190999999999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2.97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0.15196008080000001</v>
      </c>
      <c r="AD18">
        <f t="shared" si="1"/>
        <v>17.116230919200003</v>
      </c>
      <c r="AE18">
        <v>0</v>
      </c>
      <c r="AF18" s="26"/>
      <c r="AG18">
        <f t="shared" si="2"/>
        <v>17.116230919200003</v>
      </c>
      <c r="AI18" s="75">
        <f>PXIL!M18</f>
        <v>0</v>
      </c>
      <c r="AJ18" s="75">
        <f>PXIL!S18</f>
        <v>0</v>
      </c>
      <c r="AK18" s="75">
        <f>RTM_IEX!M18</f>
        <v>1.34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12.958190999999999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1.92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0.14272008080000001</v>
      </c>
      <c r="AD19">
        <f t="shared" si="1"/>
        <v>16.075470919200001</v>
      </c>
      <c r="AE19">
        <v>0</v>
      </c>
      <c r="AF19" s="26"/>
      <c r="AG19">
        <f t="shared" si="2"/>
        <v>16.075470919200001</v>
      </c>
      <c r="AI19" s="75">
        <f>PXIL!M19</f>
        <v>0</v>
      </c>
      <c r="AJ19" s="75">
        <f>PXIL!S19</f>
        <v>0</v>
      </c>
      <c r="AK19" s="75">
        <f>RTM_IEX!M19</f>
        <v>1.34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12.958190999999999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0.12749608079999999</v>
      </c>
      <c r="AD20">
        <f t="shared" si="1"/>
        <v>14.360694919199998</v>
      </c>
      <c r="AE20">
        <v>0</v>
      </c>
      <c r="AF20" s="26"/>
      <c r="AG20">
        <f t="shared" si="2"/>
        <v>14.360694919199998</v>
      </c>
      <c r="AI20" s="75">
        <f>PXIL!M20</f>
        <v>0</v>
      </c>
      <c r="AJ20" s="75">
        <f>PXIL!S20</f>
        <v>0</v>
      </c>
      <c r="AK20" s="75">
        <f>RTM_IEX!M20</f>
        <v>1.34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12.958190999999999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0.1291680808</v>
      </c>
      <c r="AD21">
        <f t="shared" si="1"/>
        <v>14.5490229192</v>
      </c>
      <c r="AE21">
        <v>0</v>
      </c>
      <c r="AF21" s="26"/>
      <c r="AG21">
        <f t="shared" si="2"/>
        <v>14.5490229192</v>
      </c>
      <c r="AI21" s="75">
        <f>PXIL!M21</f>
        <v>0</v>
      </c>
      <c r="AJ21" s="75">
        <f>PXIL!S21</f>
        <v>0</v>
      </c>
      <c r="AK21" s="75">
        <f>RTM_IEX!M21</f>
        <v>1.34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12.471868000000001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0.10975243840000001</v>
      </c>
      <c r="AD22">
        <f t="shared" si="1"/>
        <v>12.362115561600001</v>
      </c>
      <c r="AE22">
        <v>0</v>
      </c>
      <c r="AF22" s="26"/>
      <c r="AG22">
        <f t="shared" si="2"/>
        <v>12.362115561600001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12.958190999999999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0.28999999999999998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0.12925608079999998</v>
      </c>
      <c r="AD23">
        <f t="shared" si="1"/>
        <v>14.558934919199999</v>
      </c>
      <c r="AE23">
        <v>0</v>
      </c>
      <c r="AF23" s="26"/>
      <c r="AG23">
        <f t="shared" si="2"/>
        <v>14.558934919199999</v>
      </c>
      <c r="AI23" s="75">
        <f>PXIL!M23</f>
        <v>0</v>
      </c>
      <c r="AJ23" s="75">
        <f>PXIL!S23</f>
        <v>0</v>
      </c>
      <c r="AK23" s="75">
        <f>RTM_IEX!M23</f>
        <v>1.44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12.958190999999999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0.38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0.1291680808</v>
      </c>
      <c r="AD24">
        <f t="shared" si="1"/>
        <v>14.5490229192</v>
      </c>
      <c r="AE24">
        <v>0</v>
      </c>
      <c r="AF24" s="26"/>
      <c r="AG24">
        <f t="shared" si="2"/>
        <v>14.5490229192</v>
      </c>
      <c r="AI24" s="75">
        <f>PXIL!M24</f>
        <v>0</v>
      </c>
      <c r="AJ24" s="75">
        <f>PXIL!S24</f>
        <v>0</v>
      </c>
      <c r="AK24" s="75">
        <f>RTM_IEX!M24</f>
        <v>1.34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12.958190999999999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0.1502880808</v>
      </c>
      <c r="AD25">
        <f t="shared" si="1"/>
        <v>16.927902919200001</v>
      </c>
      <c r="AE25">
        <v>0</v>
      </c>
      <c r="AF25" s="26"/>
      <c r="AG25">
        <f t="shared" si="2"/>
        <v>16.927902919200001</v>
      </c>
      <c r="AI25" s="75">
        <f>PXIL!M25</f>
        <v>0</v>
      </c>
      <c r="AJ25" s="75">
        <f>PXIL!S25</f>
        <v>0</v>
      </c>
      <c r="AK25" s="75">
        <f>RTM_IEX!M25</f>
        <v>1.44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12.958190999999999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1.1499999999999999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0.13594408080000001</v>
      </c>
      <c r="AD26">
        <f t="shared" si="1"/>
        <v>15.3122469192</v>
      </c>
      <c r="AE26">
        <v>0</v>
      </c>
      <c r="AF26" s="26"/>
      <c r="AG26">
        <f t="shared" si="2"/>
        <v>15.3122469192</v>
      </c>
      <c r="AI26" s="75">
        <f>PXIL!M26</f>
        <v>0</v>
      </c>
      <c r="AJ26" s="75">
        <f>PXIL!S26</f>
        <v>0</v>
      </c>
      <c r="AK26" s="75">
        <f>RTM_IEX!M26</f>
        <v>1.34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12.958190999999999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0.57999999999999996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0.1318080808</v>
      </c>
      <c r="AD27">
        <f t="shared" si="1"/>
        <v>14.846382919199998</v>
      </c>
      <c r="AE27">
        <v>0</v>
      </c>
      <c r="AF27" s="26"/>
      <c r="AG27">
        <f t="shared" si="2"/>
        <v>14.846382919199998</v>
      </c>
      <c r="AI27" s="75">
        <f>PXIL!M27</f>
        <v>0</v>
      </c>
      <c r="AJ27" s="75">
        <f>PXIL!S27</f>
        <v>0</v>
      </c>
      <c r="AK27" s="75">
        <f>RTM_IEX!M27</f>
        <v>1.44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12.958190999999999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4.03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0.1621680808</v>
      </c>
      <c r="AD28">
        <f t="shared" si="1"/>
        <v>18.266022919200001</v>
      </c>
      <c r="AE28">
        <v>0</v>
      </c>
      <c r="AF28" s="26"/>
      <c r="AG28">
        <f t="shared" si="2"/>
        <v>18.266022919200001</v>
      </c>
      <c r="AI28" s="75">
        <f>PXIL!M28</f>
        <v>0</v>
      </c>
      <c r="AJ28" s="75">
        <f>PXIL!S28</f>
        <v>0</v>
      </c>
      <c r="AK28" s="75">
        <f>RTM_IEX!M28</f>
        <v>1.44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12.958190999999999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0.12080808080000001</v>
      </c>
      <c r="AD29">
        <f t="shared" si="1"/>
        <v>13.607382919199999</v>
      </c>
      <c r="AE29">
        <v>0</v>
      </c>
      <c r="AF29" s="26"/>
      <c r="AG29">
        <f t="shared" si="2"/>
        <v>13.607382919199999</v>
      </c>
      <c r="AI29" s="75">
        <f>PXIL!M29</f>
        <v>0</v>
      </c>
      <c r="AJ29" s="75">
        <f>PXIL!S29</f>
        <v>0</v>
      </c>
      <c r="AK29" s="75">
        <f>RTM_IEX!M29</f>
        <v>0.77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12.958190999999999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0.28999999999999998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0.12837608079999999</v>
      </c>
      <c r="AD30">
        <f t="shared" si="1"/>
        <v>14.459814919199998</v>
      </c>
      <c r="AE30">
        <v>0</v>
      </c>
      <c r="AF30" s="26"/>
      <c r="AG30">
        <f t="shared" si="2"/>
        <v>14.459814919199998</v>
      </c>
      <c r="AI30" s="75">
        <f>PXIL!M30</f>
        <v>0</v>
      </c>
      <c r="AJ30" s="75">
        <f>PXIL!S30</f>
        <v>0</v>
      </c>
      <c r="AK30" s="75">
        <f>RTM_IEX!M30</f>
        <v>1.34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12.958190999999999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3.07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0.1528400808</v>
      </c>
      <c r="AD31">
        <f t="shared" si="1"/>
        <v>17.215350919199999</v>
      </c>
      <c r="AE31">
        <v>0</v>
      </c>
      <c r="AF31" s="26"/>
      <c r="AG31">
        <f t="shared" si="2"/>
        <v>17.215350919199999</v>
      </c>
      <c r="AI31" s="75">
        <f>PXIL!M31</f>
        <v>0</v>
      </c>
      <c r="AJ31" s="75">
        <f>PXIL!S31</f>
        <v>0</v>
      </c>
      <c r="AK31" s="75">
        <f>RTM_IEX!M31</f>
        <v>1.34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12.958190999999999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3.45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0.15618408079999999</v>
      </c>
      <c r="AD32">
        <f t="shared" si="1"/>
        <v>17.592006919199999</v>
      </c>
      <c r="AE32">
        <v>0</v>
      </c>
      <c r="AF32" s="26"/>
      <c r="AG32">
        <f t="shared" si="2"/>
        <v>17.592006919199999</v>
      </c>
      <c r="AI32" s="75">
        <f>PXIL!M32</f>
        <v>0</v>
      </c>
      <c r="AJ32" s="75">
        <f>PXIL!S32</f>
        <v>0</v>
      </c>
      <c r="AK32" s="75">
        <f>RTM_IEX!M32</f>
        <v>1.34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12.958190999999999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0.28999999999999998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0.12837608079999999</v>
      </c>
      <c r="AD33">
        <f t="shared" si="1"/>
        <v>14.459814919199998</v>
      </c>
      <c r="AE33">
        <v>0</v>
      </c>
      <c r="AF33" s="26"/>
      <c r="AG33">
        <f t="shared" si="2"/>
        <v>14.459814919199998</v>
      </c>
      <c r="AI33" s="75">
        <f>PXIL!M33</f>
        <v>0</v>
      </c>
      <c r="AJ33" s="75">
        <f>PXIL!S33</f>
        <v>0</v>
      </c>
      <c r="AK33" s="75">
        <f>RTM_IEX!M33</f>
        <v>1.34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12.958190999999999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0.12670408080000001</v>
      </c>
      <c r="AD34">
        <f t="shared" si="1"/>
        <v>14.271486919199999</v>
      </c>
      <c r="AE34">
        <v>0</v>
      </c>
      <c r="AF34" s="26"/>
      <c r="AG34">
        <f t="shared" si="2"/>
        <v>14.271486919199999</v>
      </c>
      <c r="AI34" s="75">
        <f>PXIL!M34</f>
        <v>0</v>
      </c>
      <c r="AJ34" s="75">
        <f>PXIL!S34</f>
        <v>0</v>
      </c>
      <c r="AK34" s="75">
        <f>RTM_IEX!M34</f>
        <v>1.34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12.958190999999999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0.13260008079999999</v>
      </c>
      <c r="AD35">
        <f t="shared" si="1"/>
        <v>14.935590919199999</v>
      </c>
      <c r="AE35">
        <v>0</v>
      </c>
      <c r="AF35" s="26"/>
      <c r="AG35">
        <f t="shared" si="2"/>
        <v>14.935590919199999</v>
      </c>
      <c r="AI35" s="75">
        <f>PXIL!M35</f>
        <v>0</v>
      </c>
      <c r="AJ35" s="75">
        <f>PXIL!S35</f>
        <v>0</v>
      </c>
      <c r="AK35" s="75">
        <f>RTM_IEX!M35</f>
        <v>1.44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12.958190999999999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0.1224800808</v>
      </c>
      <c r="AD36">
        <f t="shared" si="1"/>
        <v>13.795710919199999</v>
      </c>
      <c r="AE36">
        <v>0</v>
      </c>
      <c r="AF36" s="26"/>
      <c r="AG36">
        <f t="shared" si="2"/>
        <v>13.795710919199999</v>
      </c>
      <c r="AI36" s="75">
        <f>PXIL!M36</f>
        <v>0</v>
      </c>
      <c r="AJ36" s="75">
        <f>PXIL!S36</f>
        <v>0</v>
      </c>
      <c r="AK36" s="75">
        <f>RTM_IEX!M36</f>
        <v>0.96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12.958190999999999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0.13312808079999999</v>
      </c>
      <c r="AD37">
        <f t="shared" si="1"/>
        <v>14.995062919199999</v>
      </c>
      <c r="AE37">
        <v>0</v>
      </c>
      <c r="AF37" s="26"/>
      <c r="AG37">
        <f t="shared" si="2"/>
        <v>14.995062919199999</v>
      </c>
      <c r="AI37" s="75">
        <f>PXIL!M37</f>
        <v>0</v>
      </c>
      <c r="AJ37" s="75">
        <f>PXIL!S37</f>
        <v>0</v>
      </c>
      <c r="AK37" s="75">
        <f>RTM_IEX!M37</f>
        <v>1.4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12.958190999999999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1.05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0.13506408080000001</v>
      </c>
      <c r="AD38">
        <f t="shared" si="1"/>
        <v>15.2131269192</v>
      </c>
      <c r="AE38">
        <v>0</v>
      </c>
      <c r="AF38" s="26"/>
      <c r="AG38">
        <f t="shared" si="2"/>
        <v>15.2131269192</v>
      </c>
      <c r="AI38" s="75">
        <f>PXIL!M38</f>
        <v>0</v>
      </c>
      <c r="AJ38" s="75">
        <f>PXIL!S38</f>
        <v>0</v>
      </c>
      <c r="AK38" s="75">
        <f>RTM_IEX!M38</f>
        <v>1.34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12.958190999999999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4.51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0.16551208079999999</v>
      </c>
      <c r="AD39">
        <f t="shared" si="1"/>
        <v>18.642678919199998</v>
      </c>
      <c r="AE39">
        <v>0</v>
      </c>
      <c r="AF39" s="26"/>
      <c r="AG39">
        <f t="shared" si="2"/>
        <v>18.642678919199998</v>
      </c>
      <c r="AI39" s="75">
        <f>PXIL!M39</f>
        <v>0</v>
      </c>
      <c r="AJ39" s="75">
        <f>PXIL!S39</f>
        <v>0</v>
      </c>
      <c r="AK39" s="75">
        <f>RTM_IEX!M39</f>
        <v>1.34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12.958190999999999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0.86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0.1342720808</v>
      </c>
      <c r="AD40">
        <f t="shared" si="1"/>
        <v>15.123918919199998</v>
      </c>
      <c r="AE40">
        <v>0</v>
      </c>
      <c r="AF40" s="26"/>
      <c r="AG40">
        <f t="shared" si="2"/>
        <v>15.123918919199998</v>
      </c>
      <c r="AI40" s="75">
        <f>PXIL!M40</f>
        <v>0</v>
      </c>
      <c r="AJ40" s="75">
        <f>PXIL!S40</f>
        <v>0</v>
      </c>
      <c r="AK40" s="75">
        <f>RTM_IEX!M40</f>
        <v>1.44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12.958190999999999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0.28999999999999998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0.11658408079999999</v>
      </c>
      <c r="AD41">
        <f t="shared" si="1"/>
        <v>13.131606919199999</v>
      </c>
      <c r="AE41">
        <v>0</v>
      </c>
      <c r="AF41" s="26"/>
      <c r="AG41">
        <f t="shared" si="2"/>
        <v>13.131606919199999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12.958190999999999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0.48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0.11825608080000001</v>
      </c>
      <c r="AD42">
        <f t="shared" si="1"/>
        <v>13.3199349192</v>
      </c>
      <c r="AE42">
        <v>0</v>
      </c>
      <c r="AF42" s="26"/>
      <c r="AG42">
        <f t="shared" si="2"/>
        <v>13.3199349192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12.958190999999999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0.1224800808</v>
      </c>
      <c r="AD43">
        <f t="shared" si="1"/>
        <v>13.795710919199999</v>
      </c>
      <c r="AE43">
        <v>0</v>
      </c>
      <c r="AF43" s="26"/>
      <c r="AG43">
        <f t="shared" si="2"/>
        <v>13.795710919199999</v>
      </c>
      <c r="AI43" s="75">
        <f>PXIL!M43</f>
        <v>0</v>
      </c>
      <c r="AJ43" s="75">
        <f>PXIL!S43</f>
        <v>0</v>
      </c>
      <c r="AK43" s="75">
        <f>RTM_IEX!M43</f>
        <v>0.96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12.958190999999999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2.0099999999999998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0.1435120808</v>
      </c>
      <c r="AD44">
        <f t="shared" si="1"/>
        <v>16.1646789192</v>
      </c>
      <c r="AE44">
        <v>0</v>
      </c>
      <c r="AF44" s="26"/>
      <c r="AG44">
        <f t="shared" si="2"/>
        <v>16.1646789192</v>
      </c>
      <c r="AI44" s="75">
        <f>PXIL!M44</f>
        <v>0</v>
      </c>
      <c r="AJ44" s="75">
        <f>PXIL!S44</f>
        <v>0</v>
      </c>
      <c r="AK44" s="75">
        <f>RTM_IEX!M44</f>
        <v>1.34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12.958190999999999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0.12670408080000001</v>
      </c>
      <c r="AD45">
        <f t="shared" si="1"/>
        <v>14.271486919199999</v>
      </c>
      <c r="AE45">
        <v>0</v>
      </c>
      <c r="AF45" s="26"/>
      <c r="AG45">
        <f t="shared" si="2"/>
        <v>14.271486919199999</v>
      </c>
      <c r="AI45" s="75">
        <f>PXIL!M45</f>
        <v>0</v>
      </c>
      <c r="AJ45" s="75">
        <f>PXIL!S45</f>
        <v>0</v>
      </c>
      <c r="AK45" s="75">
        <f>RTM_IEX!M45</f>
        <v>1.44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12.958190999999999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2.0099999999999998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0.1435120808</v>
      </c>
      <c r="AD46">
        <f t="shared" si="1"/>
        <v>16.1646789192</v>
      </c>
      <c r="AE46">
        <v>0</v>
      </c>
      <c r="AF46" s="26"/>
      <c r="AG46">
        <f t="shared" si="2"/>
        <v>16.1646789192</v>
      </c>
      <c r="AI46" s="75">
        <f>PXIL!M46</f>
        <v>0</v>
      </c>
      <c r="AJ46" s="75">
        <f>PXIL!S46</f>
        <v>0</v>
      </c>
      <c r="AK46" s="75">
        <f>RTM_IEX!M46</f>
        <v>1.34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12.958190999999999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0.13092808080000001</v>
      </c>
      <c r="AD47">
        <f t="shared" si="1"/>
        <v>14.747262919199999</v>
      </c>
      <c r="AE47">
        <v>0</v>
      </c>
      <c r="AF47" s="26"/>
      <c r="AG47">
        <f t="shared" si="2"/>
        <v>14.747262919199999</v>
      </c>
      <c r="AI47" s="75">
        <f>PXIL!M47</f>
        <v>0</v>
      </c>
      <c r="AJ47" s="75">
        <f>PXIL!S47</f>
        <v>0</v>
      </c>
      <c r="AK47" s="75">
        <f>RTM_IEX!M47</f>
        <v>1.44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12.958190999999999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0.12837608079999999</v>
      </c>
      <c r="AD48">
        <f t="shared" si="1"/>
        <v>14.459814919199998</v>
      </c>
      <c r="AE48">
        <v>0</v>
      </c>
      <c r="AF48" s="26"/>
      <c r="AG48">
        <f t="shared" si="2"/>
        <v>14.459814919199998</v>
      </c>
      <c r="AI48" s="75">
        <f>PXIL!M48</f>
        <v>0</v>
      </c>
      <c r="AJ48" s="75">
        <f>PXIL!S48</f>
        <v>0</v>
      </c>
      <c r="AK48" s="75">
        <f>RTM_IEX!M48</f>
        <v>1.44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12.958190999999999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0.1232720808</v>
      </c>
      <c r="AD49">
        <f t="shared" si="1"/>
        <v>13.8849189192</v>
      </c>
      <c r="AE49">
        <v>0</v>
      </c>
      <c r="AF49" s="26"/>
      <c r="AG49">
        <f t="shared" si="2"/>
        <v>13.8849189192</v>
      </c>
      <c r="AI49" s="75">
        <f>PXIL!M49</f>
        <v>0</v>
      </c>
      <c r="AJ49" s="75">
        <f>PXIL!S49</f>
        <v>0</v>
      </c>
      <c r="AK49" s="75">
        <f>RTM_IEX!M49</f>
        <v>1.05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12.958190999999999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0.1140320808</v>
      </c>
      <c r="AD50">
        <f t="shared" si="1"/>
        <v>12.8441589192</v>
      </c>
      <c r="AE50">
        <v>0</v>
      </c>
      <c r="AF50" s="26"/>
      <c r="AG50">
        <f t="shared" si="2"/>
        <v>12.8441589192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12.958190999999999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0.13427208080000003</v>
      </c>
      <c r="AD51">
        <f t="shared" si="1"/>
        <v>15.123918919199999</v>
      </c>
      <c r="AE51">
        <v>0</v>
      </c>
      <c r="AF51" s="26"/>
      <c r="AG51">
        <f t="shared" si="2"/>
        <v>15.123918919199999</v>
      </c>
      <c r="AI51" s="75">
        <f>PXIL!M51</f>
        <v>0</v>
      </c>
      <c r="AJ51" s="75">
        <f>PXIL!S51</f>
        <v>0</v>
      </c>
      <c r="AK51" s="75">
        <f>RTM_IEX!M51</f>
        <v>1.34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12.958190999999999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2.2999999999999998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0.14694408079999999</v>
      </c>
      <c r="AD52">
        <f t="shared" si="1"/>
        <v>16.5512469192</v>
      </c>
      <c r="AE52">
        <v>0</v>
      </c>
      <c r="AF52" s="26"/>
      <c r="AG52">
        <f t="shared" si="2"/>
        <v>16.5512469192</v>
      </c>
      <c r="AI52" s="75">
        <f>PXIL!M52</f>
        <v>0</v>
      </c>
      <c r="AJ52" s="75">
        <f>PXIL!S52</f>
        <v>0</v>
      </c>
      <c r="AK52" s="75">
        <f>RTM_IEX!M52</f>
        <v>1.44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12.958190999999999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4.03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0.1621680808</v>
      </c>
      <c r="AD53">
        <f t="shared" si="1"/>
        <v>18.266022919200001</v>
      </c>
      <c r="AE53">
        <v>0</v>
      </c>
      <c r="AF53" s="26"/>
      <c r="AG53">
        <f t="shared" si="2"/>
        <v>18.266022919200001</v>
      </c>
      <c r="AI53" s="75">
        <f>PXIL!M53</f>
        <v>0</v>
      </c>
      <c r="AJ53" s="75">
        <f>PXIL!S53</f>
        <v>0</v>
      </c>
      <c r="AK53" s="75">
        <f>RTM_IEX!M53</f>
        <v>1.44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12.958190999999999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1.53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0.13928808079999999</v>
      </c>
      <c r="AD54">
        <f t="shared" si="1"/>
        <v>15.688902919199998</v>
      </c>
      <c r="AE54">
        <v>0</v>
      </c>
      <c r="AF54" s="26"/>
      <c r="AG54">
        <f t="shared" si="2"/>
        <v>15.688902919199998</v>
      </c>
      <c r="AI54" s="75">
        <f>PXIL!M54</f>
        <v>0</v>
      </c>
      <c r="AJ54" s="75">
        <f>PXIL!S54</f>
        <v>0</v>
      </c>
      <c r="AK54" s="75">
        <f>RTM_IEX!M54</f>
        <v>1.34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12.958190999999999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0.12670408080000001</v>
      </c>
      <c r="AD55">
        <f t="shared" si="1"/>
        <v>14.271486919199999</v>
      </c>
      <c r="AE55">
        <v>0</v>
      </c>
      <c r="AF55" s="26"/>
      <c r="AG55">
        <f t="shared" si="2"/>
        <v>14.271486919199999</v>
      </c>
      <c r="AI55" s="75">
        <f>PXIL!M55</f>
        <v>0</v>
      </c>
      <c r="AJ55" s="75">
        <f>PXIL!S55</f>
        <v>0</v>
      </c>
      <c r="AK55" s="75">
        <f>RTM_IEX!M55</f>
        <v>1.34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12.958190999999999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2.11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0.14439208079999999</v>
      </c>
      <c r="AD56">
        <f t="shared" si="1"/>
        <v>16.263798919199999</v>
      </c>
      <c r="AE56">
        <v>0</v>
      </c>
      <c r="AF56" s="26"/>
      <c r="AG56">
        <f t="shared" si="2"/>
        <v>16.263798919199999</v>
      </c>
      <c r="AI56" s="75">
        <f>PXIL!M56</f>
        <v>0</v>
      </c>
      <c r="AJ56" s="75">
        <f>PXIL!S56</f>
        <v>0</v>
      </c>
      <c r="AK56" s="75">
        <f>RTM_IEX!M56</f>
        <v>1.34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12.958190999999999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0.1368240808</v>
      </c>
      <c r="AD57">
        <f t="shared" si="1"/>
        <v>15.411366919199999</v>
      </c>
      <c r="AE57">
        <v>0</v>
      </c>
      <c r="AF57" s="26"/>
      <c r="AG57">
        <f t="shared" si="2"/>
        <v>15.411366919199999</v>
      </c>
      <c r="AI57" s="75">
        <f>PXIL!M57</f>
        <v>0</v>
      </c>
      <c r="AJ57" s="75">
        <f>PXIL!S57</f>
        <v>0</v>
      </c>
      <c r="AK57" s="75">
        <f>RTM_IEX!M57</f>
        <v>1.34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12.958190999999999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2.97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0.15196008080000001</v>
      </c>
      <c r="AD58">
        <f t="shared" si="1"/>
        <v>17.116230919200003</v>
      </c>
      <c r="AE58">
        <v>0</v>
      </c>
      <c r="AF58" s="26"/>
      <c r="AG58">
        <f t="shared" si="2"/>
        <v>17.116230919200003</v>
      </c>
      <c r="AI58" s="75">
        <f>PXIL!M58</f>
        <v>0</v>
      </c>
      <c r="AJ58" s="75">
        <f>PXIL!S58</f>
        <v>0</v>
      </c>
      <c r="AK58" s="75">
        <f>RTM_IEX!M58</f>
        <v>1.34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12.958190999999999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2.2999999999999998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0.1460640808</v>
      </c>
      <c r="AD59">
        <f t="shared" si="1"/>
        <v>16.452126919200001</v>
      </c>
      <c r="AE59">
        <v>0</v>
      </c>
      <c r="AF59" s="26"/>
      <c r="AG59">
        <f t="shared" si="2"/>
        <v>16.452126919200001</v>
      </c>
      <c r="AI59" s="75">
        <f>PXIL!M59</f>
        <v>0</v>
      </c>
      <c r="AJ59" s="75">
        <f>PXIL!S59</f>
        <v>0</v>
      </c>
      <c r="AK59" s="75">
        <f>RTM_IEX!M59</f>
        <v>1.34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12.958190999999999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0.17052808079999998</v>
      </c>
      <c r="AD60">
        <f t="shared" si="1"/>
        <v>19.207662919199997</v>
      </c>
      <c r="AE60">
        <v>0</v>
      </c>
      <c r="AF60" s="26"/>
      <c r="AG60">
        <f t="shared" si="2"/>
        <v>19.207662919199997</v>
      </c>
      <c r="AI60" s="75">
        <f>PXIL!M60</f>
        <v>0</v>
      </c>
      <c r="AJ60" s="75">
        <f>PXIL!S60</f>
        <v>0</v>
      </c>
      <c r="AK60" s="75">
        <f>RTM_IEX!M60</f>
        <v>1.34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12.958190999999999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0.12415208080000001</v>
      </c>
      <c r="AD61">
        <f t="shared" si="1"/>
        <v>13.9840389192</v>
      </c>
      <c r="AE61">
        <v>0</v>
      </c>
      <c r="AF61" s="26"/>
      <c r="AG61">
        <f t="shared" si="2"/>
        <v>13.9840389192</v>
      </c>
      <c r="AI61" s="75">
        <f>PXIL!M61</f>
        <v>0</v>
      </c>
      <c r="AJ61" s="75">
        <f>PXIL!S61</f>
        <v>0</v>
      </c>
      <c r="AK61" s="75">
        <f>RTM_IEX!M61</f>
        <v>1.1499999999999999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12.958190999999999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0.86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0.1342720808</v>
      </c>
      <c r="AD62">
        <f t="shared" si="1"/>
        <v>15.123918919199998</v>
      </c>
      <c r="AE62">
        <v>0</v>
      </c>
      <c r="AF62" s="26"/>
      <c r="AG62">
        <f t="shared" si="2"/>
        <v>15.123918919199998</v>
      </c>
      <c r="AI62" s="75">
        <f>PXIL!M62</f>
        <v>0</v>
      </c>
      <c r="AJ62" s="75">
        <f>PXIL!S62</f>
        <v>0</v>
      </c>
      <c r="AK62" s="75">
        <f>RTM_IEX!M62</f>
        <v>1.44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12.958190999999999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0.57999999999999996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0.1318080808</v>
      </c>
      <c r="AD63">
        <f t="shared" si="1"/>
        <v>14.846382919199998</v>
      </c>
      <c r="AE63">
        <v>0</v>
      </c>
      <c r="AF63" s="26"/>
      <c r="AG63">
        <f t="shared" si="2"/>
        <v>14.846382919199998</v>
      </c>
      <c r="AI63" s="75">
        <f>PXIL!M63</f>
        <v>0</v>
      </c>
      <c r="AJ63" s="75">
        <f>PXIL!S63</f>
        <v>0</v>
      </c>
      <c r="AK63" s="75">
        <f>RTM_IEX!M63</f>
        <v>1.44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12.958190999999999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0.12160008080000001</v>
      </c>
      <c r="AD64">
        <f t="shared" si="1"/>
        <v>13.696590919199998</v>
      </c>
      <c r="AE64">
        <v>0</v>
      </c>
      <c r="AF64" s="26"/>
      <c r="AG64">
        <f t="shared" si="2"/>
        <v>13.696590919199998</v>
      </c>
      <c r="AI64" s="75">
        <f>PXIL!M64</f>
        <v>0</v>
      </c>
      <c r="AJ64" s="75">
        <f>PXIL!S64</f>
        <v>0</v>
      </c>
      <c r="AK64" s="75">
        <f>RTM_IEX!M64</f>
        <v>0.86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12.958190999999999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2.2999999999999998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0.1460640808</v>
      </c>
      <c r="AD65">
        <f t="shared" si="1"/>
        <v>16.452126919200001</v>
      </c>
      <c r="AE65">
        <v>0</v>
      </c>
      <c r="AF65" s="26"/>
      <c r="AG65">
        <f t="shared" si="2"/>
        <v>16.452126919200001</v>
      </c>
      <c r="AI65" s="75">
        <f>PXIL!M65</f>
        <v>0</v>
      </c>
      <c r="AJ65" s="75">
        <f>PXIL!S65</f>
        <v>0</v>
      </c>
      <c r="AK65" s="75">
        <f>RTM_IEX!M65</f>
        <v>1.34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12.958190999999999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0.12749608079999999</v>
      </c>
      <c r="AD66">
        <f t="shared" si="1"/>
        <v>14.360694919199998</v>
      </c>
      <c r="AE66">
        <v>0</v>
      </c>
      <c r="AF66" s="26"/>
      <c r="AG66">
        <f t="shared" si="2"/>
        <v>14.360694919199998</v>
      </c>
      <c r="AI66" s="75">
        <f>PXIL!M66</f>
        <v>0</v>
      </c>
      <c r="AJ66" s="75">
        <f>PXIL!S66</f>
        <v>0</v>
      </c>
      <c r="AK66" s="75">
        <f>RTM_IEX!M66</f>
        <v>1.34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12.958190999999999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1.34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0.13761608079999998</v>
      </c>
      <c r="AD67">
        <f t="shared" si="1"/>
        <v>15.500574919199998</v>
      </c>
      <c r="AE67">
        <v>0</v>
      </c>
      <c r="AF67" s="26"/>
      <c r="AG67">
        <f t="shared" si="2"/>
        <v>15.500574919199998</v>
      </c>
      <c r="AI67" s="75">
        <f>PXIL!M67</f>
        <v>0</v>
      </c>
      <c r="AJ67" s="75">
        <f>PXIL!S67</f>
        <v>0</v>
      </c>
      <c r="AK67" s="75">
        <f>RTM_IEX!M67</f>
        <v>1.34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12.958190999999999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1.34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0.13761608079999998</v>
      </c>
      <c r="AD68">
        <f t="shared" ref="AD68:AD98" si="4">SUM(B68:AB68,AI68:AR68)-AC68</f>
        <v>15.500574919199998</v>
      </c>
      <c r="AE68">
        <v>0</v>
      </c>
      <c r="AF68" s="26"/>
      <c r="AG68">
        <f t="shared" ref="AG68:AG98" si="5">SUM(AD68:AF68)</f>
        <v>15.500574919199998</v>
      </c>
      <c r="AI68" s="75">
        <f>PXIL!M68</f>
        <v>0</v>
      </c>
      <c r="AJ68" s="75">
        <f>PXIL!S68</f>
        <v>0</v>
      </c>
      <c r="AK68" s="75">
        <f>RTM_IEX!M68</f>
        <v>1.34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12.958190999999999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1.05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0.13594408080000001</v>
      </c>
      <c r="AD69">
        <f t="shared" si="4"/>
        <v>15.3122469192</v>
      </c>
      <c r="AE69">
        <v>0</v>
      </c>
      <c r="AF69" s="26"/>
      <c r="AG69">
        <f t="shared" si="5"/>
        <v>15.3122469192</v>
      </c>
      <c r="AI69" s="75">
        <f>PXIL!M69</f>
        <v>0</v>
      </c>
      <c r="AJ69" s="75">
        <f>PXIL!S69</f>
        <v>0</v>
      </c>
      <c r="AK69" s="75">
        <f>RTM_IEX!M69</f>
        <v>1.44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12.958190999999999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0.13427208080000003</v>
      </c>
      <c r="AD70">
        <f t="shared" si="4"/>
        <v>15.123918919199999</v>
      </c>
      <c r="AE70">
        <v>0</v>
      </c>
      <c r="AF70" s="26"/>
      <c r="AG70">
        <f t="shared" si="5"/>
        <v>15.123918919199999</v>
      </c>
      <c r="AI70" s="75">
        <f>PXIL!M70</f>
        <v>0</v>
      </c>
      <c r="AJ70" s="75">
        <f>PXIL!S70</f>
        <v>0</v>
      </c>
      <c r="AK70" s="75">
        <f>RTM_IEX!M70</f>
        <v>1.34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12.958190999999999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0.12837608079999999</v>
      </c>
      <c r="AD71">
        <f t="shared" si="4"/>
        <v>14.459814919199998</v>
      </c>
      <c r="AE71">
        <v>0</v>
      </c>
      <c r="AF71" s="26"/>
      <c r="AG71">
        <f t="shared" si="5"/>
        <v>14.459814919199998</v>
      </c>
      <c r="AI71" s="75">
        <f>PXIL!M71</f>
        <v>0</v>
      </c>
      <c r="AJ71" s="75">
        <f>PXIL!S71</f>
        <v>0</v>
      </c>
      <c r="AK71" s="75">
        <f>RTM_IEX!M71</f>
        <v>1.44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12.958190999999999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3.07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0.1528400808</v>
      </c>
      <c r="AD72">
        <f t="shared" si="4"/>
        <v>17.215350919199999</v>
      </c>
      <c r="AE72">
        <v>0</v>
      </c>
      <c r="AF72" s="26"/>
      <c r="AG72">
        <f t="shared" si="5"/>
        <v>17.215350919199999</v>
      </c>
      <c r="AI72" s="75">
        <f>PXIL!M72</f>
        <v>0</v>
      </c>
      <c r="AJ72" s="75">
        <f>PXIL!S72</f>
        <v>0</v>
      </c>
      <c r="AK72" s="75">
        <f>RTM_IEX!M72</f>
        <v>1.34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12.958190999999999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0.15204808079999999</v>
      </c>
      <c r="AD73">
        <f t="shared" si="4"/>
        <v>17.126142919199999</v>
      </c>
      <c r="AE73">
        <v>0</v>
      </c>
      <c r="AF73" s="26"/>
      <c r="AG73">
        <f t="shared" si="5"/>
        <v>17.126142919199999</v>
      </c>
      <c r="AI73" s="75">
        <f>PXIL!M73</f>
        <v>0</v>
      </c>
      <c r="AJ73" s="75">
        <f>PXIL!S73</f>
        <v>0</v>
      </c>
      <c r="AK73" s="75">
        <f>RTM_IEX!M73</f>
        <v>1.44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12.958190999999999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9.3000000000000007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0.20766408080000001</v>
      </c>
      <c r="AD74">
        <f t="shared" si="4"/>
        <v>23.390526919199999</v>
      </c>
      <c r="AE74">
        <v>0</v>
      </c>
      <c r="AF74" s="26"/>
      <c r="AG74">
        <f t="shared" si="5"/>
        <v>23.390526919199999</v>
      </c>
      <c r="AI74" s="75">
        <f>PXIL!M74</f>
        <v>0</v>
      </c>
      <c r="AJ74" s="75">
        <f>PXIL!S74</f>
        <v>0</v>
      </c>
      <c r="AK74" s="75">
        <f>RTM_IEX!M74</f>
        <v>1.34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12.958190999999999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2.59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0.14861608079999999</v>
      </c>
      <c r="AD75">
        <f t="shared" si="4"/>
        <v>16.739574919199999</v>
      </c>
      <c r="AE75">
        <v>0</v>
      </c>
      <c r="AF75" s="26"/>
      <c r="AG75">
        <f t="shared" si="5"/>
        <v>16.739574919199999</v>
      </c>
      <c r="AI75" s="75">
        <f>PXIL!M75</f>
        <v>0</v>
      </c>
      <c r="AJ75" s="75">
        <f>PXIL!S75</f>
        <v>0</v>
      </c>
      <c r="AK75" s="75">
        <f>RTM_IEX!M75</f>
        <v>1.34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12.958190999999999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0.13348008079999998</v>
      </c>
      <c r="AD76">
        <f t="shared" si="4"/>
        <v>15.034710919199998</v>
      </c>
      <c r="AE76">
        <v>0</v>
      </c>
      <c r="AF76" s="26"/>
      <c r="AG76">
        <f t="shared" si="5"/>
        <v>15.034710919199998</v>
      </c>
      <c r="AI76" s="75">
        <f>PXIL!M76</f>
        <v>0</v>
      </c>
      <c r="AJ76" s="75">
        <f>PXIL!S76</f>
        <v>0</v>
      </c>
      <c r="AK76" s="75">
        <f>RTM_IEX!M76</f>
        <v>1.44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12.958190999999999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0.12080808080000001</v>
      </c>
      <c r="AD77">
        <f t="shared" si="4"/>
        <v>13.607382919199999</v>
      </c>
      <c r="AE77">
        <v>0</v>
      </c>
      <c r="AF77" s="26"/>
      <c r="AG77">
        <f t="shared" si="5"/>
        <v>13.607382919199999</v>
      </c>
      <c r="AI77" s="75">
        <f>PXIL!M77</f>
        <v>0</v>
      </c>
      <c r="AJ77" s="75">
        <f>PXIL!S77</f>
        <v>0</v>
      </c>
      <c r="AK77" s="75">
        <f>RTM_IEX!M77</f>
        <v>0.77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12.189553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0.1072680664</v>
      </c>
      <c r="AD78">
        <f t="shared" si="4"/>
        <v>12.0822849336</v>
      </c>
      <c r="AE78">
        <v>0</v>
      </c>
      <c r="AF78" s="26"/>
      <c r="AG78">
        <f t="shared" si="5"/>
        <v>12.0822849336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12.958190999999999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0.14694408080000002</v>
      </c>
      <c r="AD79">
        <f t="shared" si="4"/>
        <v>16.5512469192</v>
      </c>
      <c r="AE79">
        <v>0</v>
      </c>
      <c r="AF79" s="26"/>
      <c r="AG79">
        <f t="shared" si="5"/>
        <v>16.5512469192</v>
      </c>
      <c r="AI79" s="75">
        <f>PXIL!M79</f>
        <v>0</v>
      </c>
      <c r="AJ79" s="75">
        <f>PXIL!S79</f>
        <v>0</v>
      </c>
      <c r="AK79" s="75">
        <f>RTM_IEX!M79</f>
        <v>1.34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12.958190999999999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0.16040808079999999</v>
      </c>
      <c r="AD80">
        <f t="shared" si="4"/>
        <v>18.067782919199999</v>
      </c>
      <c r="AE80">
        <v>0</v>
      </c>
      <c r="AF80" s="26"/>
      <c r="AG80">
        <f t="shared" si="5"/>
        <v>18.067782919199999</v>
      </c>
      <c r="AI80" s="75">
        <f>PXIL!M80</f>
        <v>0</v>
      </c>
      <c r="AJ80" s="75">
        <f>PXIL!S80</f>
        <v>0</v>
      </c>
      <c r="AK80" s="75">
        <f>RTM_IEX!M80</f>
        <v>1.34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12.958190999999999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0.1874240808</v>
      </c>
      <c r="AD81">
        <f t="shared" si="4"/>
        <v>21.1107669192</v>
      </c>
      <c r="AE81">
        <v>0</v>
      </c>
      <c r="AF81" s="26"/>
      <c r="AG81">
        <f t="shared" si="5"/>
        <v>21.1107669192</v>
      </c>
      <c r="AI81" s="75">
        <f>PXIL!M81</f>
        <v>0</v>
      </c>
      <c r="AJ81" s="75">
        <f>PXIL!S81</f>
        <v>0</v>
      </c>
      <c r="AK81" s="75">
        <f>RTM_IEX!M81</f>
        <v>1.34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12.958190999999999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4.03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0.16128808080000001</v>
      </c>
      <c r="AD82">
        <f t="shared" si="4"/>
        <v>18.166902919200002</v>
      </c>
      <c r="AE82">
        <v>0</v>
      </c>
      <c r="AF82" s="26"/>
      <c r="AG82">
        <f t="shared" si="5"/>
        <v>18.166902919200002</v>
      </c>
      <c r="AI82" s="75">
        <f>PXIL!M82</f>
        <v>0</v>
      </c>
      <c r="AJ82" s="75">
        <f>PXIL!S82</f>
        <v>0</v>
      </c>
      <c r="AK82" s="75">
        <f>RTM_IEX!M82</f>
        <v>1.34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12.958190999999999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4.41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0.16551208079999999</v>
      </c>
      <c r="AD83">
        <f t="shared" si="4"/>
        <v>18.642678919200002</v>
      </c>
      <c r="AE83">
        <v>0</v>
      </c>
      <c r="AF83" s="26"/>
      <c r="AG83">
        <f t="shared" si="5"/>
        <v>18.642678919200002</v>
      </c>
      <c r="AI83" s="75">
        <f>PXIL!M83</f>
        <v>0</v>
      </c>
      <c r="AJ83" s="75">
        <f>PXIL!S83</f>
        <v>0</v>
      </c>
      <c r="AK83" s="75">
        <f>RTM_IEX!M83</f>
        <v>1.44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12.958190999999999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0.14272008080000001</v>
      </c>
      <c r="AD84">
        <f t="shared" si="4"/>
        <v>16.075470919200001</v>
      </c>
      <c r="AE84">
        <v>0</v>
      </c>
      <c r="AF84" s="26"/>
      <c r="AG84">
        <f t="shared" si="5"/>
        <v>16.075470919200001</v>
      </c>
      <c r="AI84" s="75">
        <f>PXIL!M84</f>
        <v>0</v>
      </c>
      <c r="AJ84" s="75">
        <f>PXIL!S84</f>
        <v>0</v>
      </c>
      <c r="AK84" s="75">
        <f>RTM_IEX!M84</f>
        <v>1.34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12.958190999999999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0.1191360808</v>
      </c>
      <c r="AD85">
        <f t="shared" si="4"/>
        <v>13.419054919199999</v>
      </c>
      <c r="AE85">
        <v>0</v>
      </c>
      <c r="AF85" s="26"/>
      <c r="AG85">
        <f t="shared" si="5"/>
        <v>13.419054919199999</v>
      </c>
      <c r="AI85" s="75">
        <f>PXIL!M85</f>
        <v>0</v>
      </c>
      <c r="AJ85" s="75">
        <f>PXIL!S85</f>
        <v>0</v>
      </c>
      <c r="AK85" s="75">
        <f>RTM_IEX!M85</f>
        <v>0.57999999999999996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12.958190999999999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2.88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0.15116808079999999</v>
      </c>
      <c r="AD86">
        <f t="shared" si="4"/>
        <v>17.027022919199997</v>
      </c>
      <c r="AE86">
        <v>0</v>
      </c>
      <c r="AF86" s="26"/>
      <c r="AG86">
        <f t="shared" si="5"/>
        <v>17.027022919199997</v>
      </c>
      <c r="AI86" s="75">
        <f>PXIL!M86</f>
        <v>0</v>
      </c>
      <c r="AJ86" s="75">
        <f>PXIL!S86</f>
        <v>0</v>
      </c>
      <c r="AK86" s="75">
        <f>RTM_IEX!M86</f>
        <v>1.34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12.958190999999999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2.11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0.14527208079999998</v>
      </c>
      <c r="AD87">
        <f t="shared" si="4"/>
        <v>16.362918919199998</v>
      </c>
      <c r="AE87">
        <v>0</v>
      </c>
      <c r="AF87" s="26"/>
      <c r="AG87">
        <f t="shared" si="5"/>
        <v>16.362918919199998</v>
      </c>
      <c r="AI87" s="75">
        <f>PXIL!M87</f>
        <v>0</v>
      </c>
      <c r="AJ87" s="75">
        <f>PXIL!S87</f>
        <v>0</v>
      </c>
      <c r="AK87" s="75">
        <f>RTM_IEX!M87</f>
        <v>1.44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12.958190999999999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4.79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0.16885608079999997</v>
      </c>
      <c r="AD88">
        <f t="shared" si="4"/>
        <v>19.019334919199999</v>
      </c>
      <c r="AE88">
        <v>0</v>
      </c>
      <c r="AF88" s="26"/>
      <c r="AG88">
        <f t="shared" si="5"/>
        <v>19.019334919199999</v>
      </c>
      <c r="AI88" s="75">
        <f>PXIL!M88</f>
        <v>0</v>
      </c>
      <c r="AJ88" s="75">
        <f>PXIL!S88</f>
        <v>0</v>
      </c>
      <c r="AK88" s="75">
        <f>RTM_IEX!M88</f>
        <v>1.44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12.958190999999999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1.25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0.1368240808</v>
      </c>
      <c r="AD89">
        <f t="shared" si="4"/>
        <v>15.411366919199999</v>
      </c>
      <c r="AE89">
        <v>0</v>
      </c>
      <c r="AF89" s="26"/>
      <c r="AG89">
        <f t="shared" si="5"/>
        <v>15.411366919199999</v>
      </c>
      <c r="AI89" s="75">
        <f>PXIL!M89</f>
        <v>0</v>
      </c>
      <c r="AJ89" s="75">
        <f>PXIL!S89</f>
        <v>0</v>
      </c>
      <c r="AK89" s="75">
        <f>RTM_IEX!M89</f>
        <v>1.34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12.958190999999999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0.1224800808</v>
      </c>
      <c r="AD90">
        <f t="shared" si="4"/>
        <v>13.795710919199999</v>
      </c>
      <c r="AE90">
        <v>0</v>
      </c>
      <c r="AF90" s="26"/>
      <c r="AG90">
        <f t="shared" si="5"/>
        <v>13.795710919199999</v>
      </c>
      <c r="AI90" s="75">
        <f>PXIL!M90</f>
        <v>0</v>
      </c>
      <c r="AJ90" s="75">
        <f>PXIL!S90</f>
        <v>0</v>
      </c>
      <c r="AK90" s="75">
        <f>RTM_IEX!M90</f>
        <v>0.96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12.958190999999999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0.12670408080000001</v>
      </c>
      <c r="AD91">
        <f t="shared" si="4"/>
        <v>14.271486919199999</v>
      </c>
      <c r="AE91">
        <v>0</v>
      </c>
      <c r="AF91" s="26"/>
      <c r="AG91">
        <f t="shared" si="5"/>
        <v>14.271486919199999</v>
      </c>
      <c r="AI91" s="75">
        <f>PXIL!M91</f>
        <v>0</v>
      </c>
      <c r="AJ91" s="75">
        <f>PXIL!S91</f>
        <v>0</v>
      </c>
      <c r="AK91" s="75">
        <f>RTM_IEX!M91</f>
        <v>1.34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12.661645999999999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0.1114224848</v>
      </c>
      <c r="AD92">
        <f t="shared" si="4"/>
        <v>12.550223515199999</v>
      </c>
      <c r="AE92">
        <v>0</v>
      </c>
      <c r="AF92" s="26"/>
      <c r="AG92">
        <f t="shared" si="5"/>
        <v>12.550223515199999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12.958190999999999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0.67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0.13260008079999999</v>
      </c>
      <c r="AD93">
        <f t="shared" si="4"/>
        <v>14.935590919199999</v>
      </c>
      <c r="AE93">
        <v>0</v>
      </c>
      <c r="AF93" s="26"/>
      <c r="AG93">
        <f t="shared" si="5"/>
        <v>14.935590919199999</v>
      </c>
      <c r="AI93" s="75">
        <f>PXIL!M93</f>
        <v>0</v>
      </c>
      <c r="AJ93" s="75">
        <f>PXIL!S93</f>
        <v>0</v>
      </c>
      <c r="AK93" s="75">
        <f>RTM_IEX!M93</f>
        <v>1.44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12.958190999999999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0.38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0.13004808079999999</v>
      </c>
      <c r="AD94">
        <f t="shared" si="4"/>
        <v>14.6481429192</v>
      </c>
      <c r="AE94">
        <v>0</v>
      </c>
      <c r="AF94" s="26"/>
      <c r="AG94">
        <f t="shared" si="5"/>
        <v>14.6481429192</v>
      </c>
      <c r="AI94" s="75">
        <f>PXIL!M94</f>
        <v>0</v>
      </c>
      <c r="AJ94" s="75">
        <f>PXIL!S94</f>
        <v>0</v>
      </c>
      <c r="AK94" s="75">
        <f>RTM_IEX!M94</f>
        <v>1.44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12.958190999999999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0.28999999999999998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0.12837608079999999</v>
      </c>
      <c r="AD95">
        <f t="shared" si="4"/>
        <v>14.459814919199998</v>
      </c>
      <c r="AE95">
        <v>0</v>
      </c>
      <c r="AF95" s="26"/>
      <c r="AG95">
        <f t="shared" si="5"/>
        <v>14.459814919199998</v>
      </c>
      <c r="AI95" s="75">
        <f>PXIL!M95</f>
        <v>0</v>
      </c>
      <c r="AJ95" s="75">
        <f>PXIL!S95</f>
        <v>0</v>
      </c>
      <c r="AK95" s="75">
        <f>RTM_IEX!M95</f>
        <v>1.34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12.958190999999999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0.12080808080000001</v>
      </c>
      <c r="AD96">
        <f t="shared" si="4"/>
        <v>13.607382919199999</v>
      </c>
      <c r="AE96">
        <v>0</v>
      </c>
      <c r="AF96" s="26"/>
      <c r="AG96">
        <f t="shared" si="5"/>
        <v>13.607382919199999</v>
      </c>
      <c r="AI96" s="75">
        <f>PXIL!M96</f>
        <v>0</v>
      </c>
      <c r="AJ96" s="75">
        <f>PXIL!S96</f>
        <v>0</v>
      </c>
      <c r="AK96" s="75">
        <f>RTM_IEX!M96</f>
        <v>0.77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12.958190999999999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0.1140320808</v>
      </c>
      <c r="AD97">
        <f t="shared" si="4"/>
        <v>12.8441589192</v>
      </c>
      <c r="AE97">
        <v>0</v>
      </c>
      <c r="AF97" s="26"/>
      <c r="AG97">
        <f t="shared" si="5"/>
        <v>12.8441589192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12.958190999999999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0.13348008079999998</v>
      </c>
      <c r="AD98">
        <f t="shared" si="4"/>
        <v>15.034710919199998</v>
      </c>
      <c r="AE98">
        <v>0</v>
      </c>
      <c r="AF98" s="26"/>
      <c r="AG98">
        <f t="shared" si="5"/>
        <v>15.034710919199998</v>
      </c>
      <c r="AI98" s="75">
        <f>PXIL!M98</f>
        <v>0</v>
      </c>
      <c r="AJ98" s="75">
        <f>PXIL!S98</f>
        <v>0</v>
      </c>
      <c r="AK98" s="75">
        <f>RTM_IEX!M98</f>
        <v>1.44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0.30942087399999929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3.3779999999999984E-2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3.2703736912000013E-3</v>
      </c>
      <c r="AD99">
        <f t="shared" si="6"/>
        <v>0.36836300030880009</v>
      </c>
      <c r="AE99">
        <f t="shared" ref="AE99:AR99" si="8">SUM(AE3:AE98)/4000</f>
        <v>0</v>
      </c>
      <c r="AG99">
        <f t="shared" si="8"/>
        <v>0.36836300030880009</v>
      </c>
      <c r="AI99">
        <f t="shared" si="8"/>
        <v>0</v>
      </c>
      <c r="AJ99">
        <f t="shared" si="8"/>
        <v>0</v>
      </c>
      <c r="AK99">
        <f t="shared" si="8"/>
        <v>2.8432500000000017E-2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60</v>
      </c>
      <c r="C3" s="16">
        <f>'[1]21'!C5</f>
        <v>0</v>
      </c>
      <c r="D3" s="16">
        <f>'[1]21'!D5</f>
        <v>288</v>
      </c>
      <c r="E3" s="16">
        <f>'[1]21'!E5</f>
        <v>0</v>
      </c>
      <c r="F3" s="15">
        <f>SUM(B3:E3)</f>
        <v>348</v>
      </c>
      <c r="G3" s="15">
        <f>'[1]21'!H5</f>
        <v>60</v>
      </c>
      <c r="H3" s="16">
        <f>'[1]21'!I5</f>
        <v>0</v>
      </c>
      <c r="I3" s="16">
        <f>'[1]21'!J5</f>
        <v>85</v>
      </c>
      <c r="J3" s="16">
        <f>'[1]21'!K5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'[1]21'!B6</f>
        <v>60</v>
      </c>
      <c r="C4" s="16">
        <f>'[1]21'!C6</f>
        <v>0</v>
      </c>
      <c r="D4" s="16">
        <f>'[1]21'!D6</f>
        <v>288</v>
      </c>
      <c r="E4" s="16">
        <f>'[1]21'!E6</f>
        <v>0</v>
      </c>
      <c r="F4" s="15">
        <f>SUM(B4:E4)</f>
        <v>348</v>
      </c>
      <c r="G4" s="15">
        <f>'[1]21'!H6</f>
        <v>60</v>
      </c>
      <c r="H4" s="16">
        <f>'[1]21'!I6</f>
        <v>0</v>
      </c>
      <c r="I4" s="16">
        <f>'[1]21'!J6</f>
        <v>85</v>
      </c>
      <c r="J4" s="16">
        <f>'[1]21'!K6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'[1]21'!B7</f>
        <v>60</v>
      </c>
      <c r="C5" s="16">
        <f>'[1]21'!C7</f>
        <v>0</v>
      </c>
      <c r="D5" s="16">
        <f>'[1]21'!D7</f>
        <v>288</v>
      </c>
      <c r="E5" s="16">
        <f>'[1]21'!E7</f>
        <v>0</v>
      </c>
      <c r="F5" s="15">
        <f t="shared" ref="F5:F68" si="6">SUM(B5:E5)</f>
        <v>348</v>
      </c>
      <c r="G5" s="15">
        <f>'[1]21'!H7</f>
        <v>60</v>
      </c>
      <c r="H5" s="16">
        <f>'[1]21'!I7</f>
        <v>0</v>
      </c>
      <c r="I5" s="16">
        <f>'[1]21'!J7</f>
        <v>85</v>
      </c>
      <c r="J5" s="16">
        <f>'[1]21'!K7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'[1]21'!B8</f>
        <v>60</v>
      </c>
      <c r="C6" s="16">
        <f>'[1]21'!C8</f>
        <v>0</v>
      </c>
      <c r="D6" s="16">
        <f>'[1]21'!D8</f>
        <v>288</v>
      </c>
      <c r="E6" s="16">
        <f>'[1]21'!E8</f>
        <v>0</v>
      </c>
      <c r="F6" s="15">
        <f t="shared" si="6"/>
        <v>348</v>
      </c>
      <c r="G6" s="15">
        <f>'[1]21'!H8</f>
        <v>60</v>
      </c>
      <c r="H6" s="16">
        <f>'[1]21'!I8</f>
        <v>0</v>
      </c>
      <c r="I6" s="16">
        <f>'[1]21'!J8</f>
        <v>85</v>
      </c>
      <c r="J6" s="16">
        <f>'[1]21'!K8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'[1]21'!B9</f>
        <v>60</v>
      </c>
      <c r="C7" s="16">
        <f>'[1]21'!C9</f>
        <v>0</v>
      </c>
      <c r="D7" s="16">
        <f>'[1]21'!D9</f>
        <v>288</v>
      </c>
      <c r="E7" s="16">
        <f>'[1]21'!E9</f>
        <v>0</v>
      </c>
      <c r="F7" s="15">
        <f t="shared" si="6"/>
        <v>348</v>
      </c>
      <c r="G7" s="15">
        <f>'[1]21'!H9</f>
        <v>60</v>
      </c>
      <c r="H7" s="16">
        <f>'[1]21'!I9</f>
        <v>0</v>
      </c>
      <c r="I7" s="16">
        <f>'[1]21'!J9</f>
        <v>85</v>
      </c>
      <c r="J7" s="16">
        <f>'[1]21'!K9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'[1]21'!B10</f>
        <v>60</v>
      </c>
      <c r="C8" s="16">
        <f>'[1]21'!C10</f>
        <v>0</v>
      </c>
      <c r="D8" s="16">
        <f>'[1]21'!D10</f>
        <v>288</v>
      </c>
      <c r="E8" s="16">
        <f>'[1]21'!E10</f>
        <v>0</v>
      </c>
      <c r="F8" s="15">
        <f t="shared" si="6"/>
        <v>348</v>
      </c>
      <c r="G8" s="15">
        <f>'[1]21'!H10</f>
        <v>60</v>
      </c>
      <c r="H8" s="16">
        <f>'[1]21'!I10</f>
        <v>0</v>
      </c>
      <c r="I8" s="16">
        <f>'[1]21'!J10</f>
        <v>85</v>
      </c>
      <c r="J8" s="16">
        <f>'[1]21'!K10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'[1]21'!B11</f>
        <v>60</v>
      </c>
      <c r="C9" s="16">
        <f>'[1]21'!C11</f>
        <v>0</v>
      </c>
      <c r="D9" s="16">
        <f>'[1]21'!D11</f>
        <v>288</v>
      </c>
      <c r="E9" s="16">
        <f>'[1]21'!E11</f>
        <v>0</v>
      </c>
      <c r="F9" s="15">
        <f t="shared" si="6"/>
        <v>348</v>
      </c>
      <c r="G9" s="15">
        <f>'[1]21'!H11</f>
        <v>60</v>
      </c>
      <c r="H9" s="16">
        <f>'[1]21'!I11</f>
        <v>0</v>
      </c>
      <c r="I9" s="16">
        <f>'[1]21'!J11</f>
        <v>85</v>
      </c>
      <c r="J9" s="16">
        <f>'[1]21'!K11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'[1]21'!B12</f>
        <v>60</v>
      </c>
      <c r="C10" s="16">
        <f>'[1]21'!C12</f>
        <v>0</v>
      </c>
      <c r="D10" s="16">
        <f>'[1]21'!D12</f>
        <v>288</v>
      </c>
      <c r="E10" s="16">
        <f>'[1]21'!E12</f>
        <v>0</v>
      </c>
      <c r="F10" s="15">
        <f t="shared" si="6"/>
        <v>348</v>
      </c>
      <c r="G10" s="15">
        <f>'[1]21'!H12</f>
        <v>60</v>
      </c>
      <c r="H10" s="16">
        <f>'[1]21'!I12</f>
        <v>0</v>
      </c>
      <c r="I10" s="16">
        <f>'[1]21'!J12</f>
        <v>85</v>
      </c>
      <c r="J10" s="16">
        <f>'[1]21'!K12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'[1]21'!B13</f>
        <v>60</v>
      </c>
      <c r="C11" s="16">
        <f>'[1]21'!C13</f>
        <v>0</v>
      </c>
      <c r="D11" s="16">
        <f>'[1]21'!D13</f>
        <v>288</v>
      </c>
      <c r="E11" s="16">
        <f>'[1]21'!E13</f>
        <v>0</v>
      </c>
      <c r="F11" s="15">
        <f t="shared" si="6"/>
        <v>348</v>
      </c>
      <c r="G11" s="15">
        <f>'[1]21'!H13</f>
        <v>60</v>
      </c>
      <c r="H11" s="16">
        <f>'[1]21'!I13</f>
        <v>0</v>
      </c>
      <c r="I11" s="16">
        <f>'[1]21'!J13</f>
        <v>85</v>
      </c>
      <c r="J11" s="16">
        <f>'[1]21'!K13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'[1]21'!B14</f>
        <v>60</v>
      </c>
      <c r="C12" s="16">
        <f>'[1]21'!C14</f>
        <v>0</v>
      </c>
      <c r="D12" s="16">
        <f>'[1]21'!D14</f>
        <v>288</v>
      </c>
      <c r="E12" s="16">
        <f>'[1]21'!E14</f>
        <v>0</v>
      </c>
      <c r="F12" s="15">
        <f t="shared" si="6"/>
        <v>348</v>
      </c>
      <c r="G12" s="15">
        <f>'[1]21'!H14</f>
        <v>60</v>
      </c>
      <c r="H12" s="16">
        <f>'[1]21'!I14</f>
        <v>0</v>
      </c>
      <c r="I12" s="16">
        <f>'[1]21'!J14</f>
        <v>85</v>
      </c>
      <c r="J12" s="16">
        <f>'[1]21'!K14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'[1]21'!B15</f>
        <v>60</v>
      </c>
      <c r="C13" s="16">
        <f>'[1]21'!C15</f>
        <v>0</v>
      </c>
      <c r="D13" s="16">
        <f>'[1]21'!D15</f>
        <v>288</v>
      </c>
      <c r="E13" s="16">
        <f>'[1]21'!E15</f>
        <v>0</v>
      </c>
      <c r="F13" s="15">
        <f t="shared" si="6"/>
        <v>348</v>
      </c>
      <c r="G13" s="15">
        <f>'[1]21'!H15</f>
        <v>60</v>
      </c>
      <c r="H13" s="16">
        <f>'[1]21'!I15</f>
        <v>0</v>
      </c>
      <c r="I13" s="16">
        <f>'[1]21'!J15</f>
        <v>85</v>
      </c>
      <c r="J13" s="16">
        <f>'[1]21'!K15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'[1]21'!B16</f>
        <v>60</v>
      </c>
      <c r="C14" s="16">
        <f>'[1]21'!C16</f>
        <v>0</v>
      </c>
      <c r="D14" s="16">
        <f>'[1]21'!D16</f>
        <v>288</v>
      </c>
      <c r="E14" s="16">
        <f>'[1]21'!E16</f>
        <v>0</v>
      </c>
      <c r="F14" s="15">
        <f t="shared" si="6"/>
        <v>348</v>
      </c>
      <c r="G14" s="15">
        <f>'[1]21'!H16</f>
        <v>60</v>
      </c>
      <c r="H14" s="16">
        <f>'[1]21'!I16</f>
        <v>0</v>
      </c>
      <c r="I14" s="16">
        <f>'[1]21'!J16</f>
        <v>85</v>
      </c>
      <c r="J14" s="16">
        <f>'[1]21'!K16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'[1]21'!B17</f>
        <v>60</v>
      </c>
      <c r="C15" s="16">
        <f>'[1]21'!C17</f>
        <v>0</v>
      </c>
      <c r="D15" s="16">
        <f>'[1]21'!D17</f>
        <v>288</v>
      </c>
      <c r="E15" s="16">
        <f>'[1]21'!E17</f>
        <v>0</v>
      </c>
      <c r="F15" s="15">
        <f t="shared" si="6"/>
        <v>348</v>
      </c>
      <c r="G15" s="15">
        <f>'[1]21'!H17</f>
        <v>60</v>
      </c>
      <c r="H15" s="16">
        <f>'[1]21'!I17</f>
        <v>0</v>
      </c>
      <c r="I15" s="16">
        <f>'[1]21'!J17</f>
        <v>85</v>
      </c>
      <c r="J15" s="16">
        <f>'[1]21'!K17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'[1]21'!B18</f>
        <v>60</v>
      </c>
      <c r="C16" s="16">
        <f>'[1]21'!C18</f>
        <v>0</v>
      </c>
      <c r="D16" s="16">
        <f>'[1]21'!D18</f>
        <v>288</v>
      </c>
      <c r="E16" s="16">
        <f>'[1]21'!E18</f>
        <v>0</v>
      </c>
      <c r="F16" s="15">
        <f t="shared" si="6"/>
        <v>348</v>
      </c>
      <c r="G16" s="15">
        <f>'[1]21'!H18</f>
        <v>60</v>
      </c>
      <c r="H16" s="16">
        <f>'[1]21'!I18</f>
        <v>0</v>
      </c>
      <c r="I16" s="16">
        <f>'[1]21'!J18</f>
        <v>85</v>
      </c>
      <c r="J16" s="16">
        <f>'[1]21'!K18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'[1]21'!B19</f>
        <v>60</v>
      </c>
      <c r="C17" s="16">
        <f>'[1]21'!C19</f>
        <v>0</v>
      </c>
      <c r="D17" s="16">
        <f>'[1]21'!D19</f>
        <v>288</v>
      </c>
      <c r="E17" s="16">
        <f>'[1]21'!E19</f>
        <v>0</v>
      </c>
      <c r="F17" s="15">
        <f t="shared" si="6"/>
        <v>348</v>
      </c>
      <c r="G17" s="15">
        <f>'[1]21'!H19</f>
        <v>60</v>
      </c>
      <c r="H17" s="16">
        <f>'[1]21'!I19</f>
        <v>0</v>
      </c>
      <c r="I17" s="16">
        <f>'[1]21'!J19</f>
        <v>85</v>
      </c>
      <c r="J17" s="16">
        <f>'[1]21'!K19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'[1]21'!B20</f>
        <v>60</v>
      </c>
      <c r="C18" s="16">
        <f>'[1]21'!C20</f>
        <v>0</v>
      </c>
      <c r="D18" s="16">
        <f>'[1]21'!D20</f>
        <v>288</v>
      </c>
      <c r="E18" s="16">
        <f>'[1]21'!E20</f>
        <v>0</v>
      </c>
      <c r="F18" s="15">
        <f t="shared" si="6"/>
        <v>348</v>
      </c>
      <c r="G18" s="15">
        <f>'[1]21'!H20</f>
        <v>60</v>
      </c>
      <c r="H18" s="16">
        <f>'[1]21'!I20</f>
        <v>0</v>
      </c>
      <c r="I18" s="16">
        <f>'[1]21'!J20</f>
        <v>85</v>
      </c>
      <c r="J18" s="16">
        <f>'[1]21'!K20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'[1]21'!B21</f>
        <v>60</v>
      </c>
      <c r="C19" s="16">
        <f>'[1]21'!C21</f>
        <v>0</v>
      </c>
      <c r="D19" s="16">
        <f>'[1]21'!D21</f>
        <v>288</v>
      </c>
      <c r="E19" s="16">
        <f>'[1]21'!E21</f>
        <v>0</v>
      </c>
      <c r="F19" s="15">
        <f t="shared" si="6"/>
        <v>348</v>
      </c>
      <c r="G19" s="15">
        <f>'[1]21'!H21</f>
        <v>60</v>
      </c>
      <c r="H19" s="16">
        <f>'[1]21'!I21</f>
        <v>0</v>
      </c>
      <c r="I19" s="16">
        <f>'[1]21'!J21</f>
        <v>85</v>
      </c>
      <c r="J19" s="16">
        <f>'[1]21'!K21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'[1]21'!B22</f>
        <v>60</v>
      </c>
      <c r="C20" s="16">
        <f>'[1]21'!C22</f>
        <v>0</v>
      </c>
      <c r="D20" s="16">
        <f>'[1]21'!D22</f>
        <v>288</v>
      </c>
      <c r="E20" s="16">
        <f>'[1]21'!E22</f>
        <v>0</v>
      </c>
      <c r="F20" s="15">
        <f t="shared" si="6"/>
        <v>348</v>
      </c>
      <c r="G20" s="15">
        <f>'[1]21'!H22</f>
        <v>60</v>
      </c>
      <c r="H20" s="16">
        <f>'[1]21'!I22</f>
        <v>0</v>
      </c>
      <c r="I20" s="16">
        <f>'[1]21'!J22</f>
        <v>85</v>
      </c>
      <c r="J20" s="16">
        <f>'[1]21'!K22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'[1]21'!B23</f>
        <v>60</v>
      </c>
      <c r="C21" s="16">
        <f>'[1]21'!C23</f>
        <v>0</v>
      </c>
      <c r="D21" s="16">
        <f>'[1]21'!D23</f>
        <v>288</v>
      </c>
      <c r="E21" s="16">
        <f>'[1]21'!E23</f>
        <v>0</v>
      </c>
      <c r="F21" s="15">
        <f t="shared" si="6"/>
        <v>348</v>
      </c>
      <c r="G21" s="15">
        <f>'[1]21'!H23</f>
        <v>60</v>
      </c>
      <c r="H21" s="16">
        <f>'[1]21'!I23</f>
        <v>0</v>
      </c>
      <c r="I21" s="16">
        <f>'[1]21'!J23</f>
        <v>85</v>
      </c>
      <c r="J21" s="16">
        <f>'[1]21'!K23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'[1]21'!B24</f>
        <v>60</v>
      </c>
      <c r="C22" s="16">
        <f>'[1]21'!C24</f>
        <v>0</v>
      </c>
      <c r="D22" s="16">
        <f>'[1]21'!D24</f>
        <v>288</v>
      </c>
      <c r="E22" s="16">
        <f>'[1]21'!E24</f>
        <v>0</v>
      </c>
      <c r="F22" s="15">
        <f t="shared" si="6"/>
        <v>348</v>
      </c>
      <c r="G22" s="15">
        <f>'[1]21'!H24</f>
        <v>60</v>
      </c>
      <c r="H22" s="16">
        <f>'[1]21'!I24</f>
        <v>0</v>
      </c>
      <c r="I22" s="16">
        <f>'[1]21'!J24</f>
        <v>85</v>
      </c>
      <c r="J22" s="16">
        <f>'[1]21'!K24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'[1]21'!B25</f>
        <v>60</v>
      </c>
      <c r="C23" s="16">
        <f>'[1]21'!C25</f>
        <v>0</v>
      </c>
      <c r="D23" s="16">
        <f>'[1]21'!D25</f>
        <v>288</v>
      </c>
      <c r="E23" s="16">
        <f>'[1]21'!E25</f>
        <v>0</v>
      </c>
      <c r="F23" s="15">
        <f t="shared" si="6"/>
        <v>348</v>
      </c>
      <c r="G23" s="15">
        <f>'[1]21'!H25</f>
        <v>60</v>
      </c>
      <c r="H23" s="16">
        <f>'[1]21'!I25</f>
        <v>0</v>
      </c>
      <c r="I23" s="16">
        <f>'[1]21'!J25</f>
        <v>85</v>
      </c>
      <c r="J23" s="16">
        <f>'[1]21'!K25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'[1]21'!B26</f>
        <v>60</v>
      </c>
      <c r="C24" s="16">
        <f>'[1]21'!C26</f>
        <v>0</v>
      </c>
      <c r="D24" s="16">
        <f>'[1]21'!D26</f>
        <v>288</v>
      </c>
      <c r="E24" s="16">
        <f>'[1]21'!E26</f>
        <v>0</v>
      </c>
      <c r="F24" s="15">
        <f t="shared" si="6"/>
        <v>348</v>
      </c>
      <c r="G24" s="15">
        <f>'[1]21'!H26</f>
        <v>60</v>
      </c>
      <c r="H24" s="16">
        <f>'[1]21'!I26</f>
        <v>0</v>
      </c>
      <c r="I24" s="16">
        <f>'[1]21'!J26</f>
        <v>85</v>
      </c>
      <c r="J24" s="16">
        <f>'[1]21'!K26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'[1]21'!B27</f>
        <v>60</v>
      </c>
      <c r="C25" s="16">
        <f>'[1]21'!C27</f>
        <v>0</v>
      </c>
      <c r="D25" s="16">
        <f>'[1]21'!D27</f>
        <v>288</v>
      </c>
      <c r="E25" s="16">
        <f>'[1]21'!E27</f>
        <v>0</v>
      </c>
      <c r="F25" s="15">
        <f t="shared" si="6"/>
        <v>348</v>
      </c>
      <c r="G25" s="15">
        <f>'[1]21'!H27</f>
        <v>60</v>
      </c>
      <c r="H25" s="16">
        <f>'[1]21'!I27</f>
        <v>0</v>
      </c>
      <c r="I25" s="16">
        <f>'[1]21'!J27</f>
        <v>85</v>
      </c>
      <c r="J25" s="16">
        <f>'[1]21'!K27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'[1]21'!B28</f>
        <v>60</v>
      </c>
      <c r="C26" s="16">
        <f>'[1]21'!C28</f>
        <v>0</v>
      </c>
      <c r="D26" s="16">
        <f>'[1]21'!D28</f>
        <v>288</v>
      </c>
      <c r="E26" s="16">
        <f>'[1]21'!E28</f>
        <v>0</v>
      </c>
      <c r="F26" s="15">
        <f t="shared" si="6"/>
        <v>348</v>
      </c>
      <c r="G26" s="15">
        <f>'[1]21'!H28</f>
        <v>60</v>
      </c>
      <c r="H26" s="16">
        <f>'[1]21'!I28</f>
        <v>0</v>
      </c>
      <c r="I26" s="16">
        <f>'[1]21'!J28</f>
        <v>85</v>
      </c>
      <c r="J26" s="16">
        <f>'[1]21'!K28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'[1]21'!B29</f>
        <v>60</v>
      </c>
      <c r="C27" s="16">
        <f>'[1]21'!C29</f>
        <v>0</v>
      </c>
      <c r="D27" s="16">
        <f>'[1]21'!D29</f>
        <v>288</v>
      </c>
      <c r="E27" s="16">
        <f>'[1]21'!E29</f>
        <v>0</v>
      </c>
      <c r="F27" s="15">
        <f t="shared" si="6"/>
        <v>348</v>
      </c>
      <c r="G27" s="15">
        <f>'[1]21'!H29</f>
        <v>60</v>
      </c>
      <c r="H27" s="16">
        <f>'[1]21'!I29</f>
        <v>0</v>
      </c>
      <c r="I27" s="16">
        <f>'[1]21'!J29</f>
        <v>82</v>
      </c>
      <c r="J27" s="16">
        <f>'[1]21'!K29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'[1]21'!B30</f>
        <v>60</v>
      </c>
      <c r="C28" s="16">
        <f>'[1]21'!C30</f>
        <v>0</v>
      </c>
      <c r="D28" s="16">
        <f>'[1]21'!D30</f>
        <v>288</v>
      </c>
      <c r="E28" s="16">
        <f>'[1]21'!E30</f>
        <v>0</v>
      </c>
      <c r="F28" s="15">
        <f t="shared" si="6"/>
        <v>348</v>
      </c>
      <c r="G28" s="15">
        <f>'[1]21'!H30</f>
        <v>60</v>
      </c>
      <c r="H28" s="16">
        <f>'[1]21'!I30</f>
        <v>0</v>
      </c>
      <c r="I28" s="16">
        <f>'[1]21'!J30</f>
        <v>85</v>
      </c>
      <c r="J28" s="16">
        <f>'[1]21'!K30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'[1]21'!B31</f>
        <v>60</v>
      </c>
      <c r="C29" s="16">
        <f>'[1]21'!C31</f>
        <v>0</v>
      </c>
      <c r="D29" s="16">
        <f>'[1]21'!D31</f>
        <v>288</v>
      </c>
      <c r="E29" s="16">
        <f>'[1]21'!E31</f>
        <v>0</v>
      </c>
      <c r="F29" s="15">
        <f t="shared" si="6"/>
        <v>348</v>
      </c>
      <c r="G29" s="15">
        <f>'[1]21'!H31</f>
        <v>60</v>
      </c>
      <c r="H29" s="16">
        <f>'[1]21'!I31</f>
        <v>0</v>
      </c>
      <c r="I29" s="16">
        <f>'[1]21'!J31</f>
        <v>85</v>
      </c>
      <c r="J29" s="16">
        <f>'[1]21'!K31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'[1]21'!B32</f>
        <v>60</v>
      </c>
      <c r="C30" s="16">
        <f>'[1]21'!C32</f>
        <v>0</v>
      </c>
      <c r="D30" s="16">
        <f>'[1]21'!D32</f>
        <v>288</v>
      </c>
      <c r="E30" s="16">
        <f>'[1]21'!E32</f>
        <v>0</v>
      </c>
      <c r="F30" s="15">
        <f t="shared" si="6"/>
        <v>348</v>
      </c>
      <c r="G30" s="15">
        <f>'[1]21'!H32</f>
        <v>60</v>
      </c>
      <c r="H30" s="16">
        <f>'[1]21'!I32</f>
        <v>0</v>
      </c>
      <c r="I30" s="16">
        <f>'[1]21'!J32</f>
        <v>85</v>
      </c>
      <c r="J30" s="16">
        <f>'[1]21'!K32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'[1]21'!B33</f>
        <v>60</v>
      </c>
      <c r="C31" s="16">
        <f>'[1]21'!C33</f>
        <v>0</v>
      </c>
      <c r="D31" s="16">
        <f>'[1]21'!D33</f>
        <v>288</v>
      </c>
      <c r="E31" s="16">
        <f>'[1]21'!E33</f>
        <v>0</v>
      </c>
      <c r="F31" s="15">
        <f t="shared" si="6"/>
        <v>348</v>
      </c>
      <c r="G31" s="15">
        <f>'[1]21'!H33</f>
        <v>60</v>
      </c>
      <c r="H31" s="16">
        <f>'[1]21'!I33</f>
        <v>0</v>
      </c>
      <c r="I31" s="16">
        <f>'[1]21'!J33</f>
        <v>85</v>
      </c>
      <c r="J31" s="16">
        <f>'[1]21'!K33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'[1]21'!B34</f>
        <v>60</v>
      </c>
      <c r="C32" s="16">
        <f>'[1]21'!C34</f>
        <v>0</v>
      </c>
      <c r="D32" s="16">
        <f>'[1]21'!D34</f>
        <v>288</v>
      </c>
      <c r="E32" s="16">
        <f>'[1]21'!E34</f>
        <v>0</v>
      </c>
      <c r="F32" s="15">
        <f t="shared" si="6"/>
        <v>348</v>
      </c>
      <c r="G32" s="15">
        <f>'[1]21'!H34</f>
        <v>60</v>
      </c>
      <c r="H32" s="16">
        <f>'[1]21'!I34</f>
        <v>0</v>
      </c>
      <c r="I32" s="16">
        <f>'[1]21'!J34</f>
        <v>85</v>
      </c>
      <c r="J32" s="16">
        <f>'[1]21'!K34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'[1]21'!B35</f>
        <v>60</v>
      </c>
      <c r="C33" s="16">
        <f>'[1]21'!C35</f>
        <v>0</v>
      </c>
      <c r="D33" s="16">
        <f>'[1]21'!D35</f>
        <v>288</v>
      </c>
      <c r="E33" s="16">
        <f>'[1]21'!E35</f>
        <v>0</v>
      </c>
      <c r="F33" s="15">
        <f t="shared" si="6"/>
        <v>348</v>
      </c>
      <c r="G33" s="15">
        <f>'[1]21'!H35</f>
        <v>60</v>
      </c>
      <c r="H33" s="16">
        <f>'[1]21'!I35</f>
        <v>0</v>
      </c>
      <c r="I33" s="16">
        <f>'[1]21'!J35</f>
        <v>82</v>
      </c>
      <c r="J33" s="16">
        <f>'[1]21'!K35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'[1]21'!B36</f>
        <v>60</v>
      </c>
      <c r="C34" s="16">
        <f>'[1]21'!C36</f>
        <v>0</v>
      </c>
      <c r="D34" s="16">
        <f>'[1]21'!D36</f>
        <v>288</v>
      </c>
      <c r="E34" s="16">
        <f>'[1]21'!E36</f>
        <v>0</v>
      </c>
      <c r="F34" s="15">
        <f t="shared" si="6"/>
        <v>348</v>
      </c>
      <c r="G34" s="15">
        <f>'[1]21'!H36</f>
        <v>60</v>
      </c>
      <c r="H34" s="16">
        <f>'[1]21'!I36</f>
        <v>0</v>
      </c>
      <c r="I34" s="16">
        <f>'[1]21'!J36</f>
        <v>85</v>
      </c>
      <c r="J34" s="16">
        <f>'[1]21'!K36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'[1]21'!B37</f>
        <v>60</v>
      </c>
      <c r="C35" s="16">
        <f>'[1]21'!C37</f>
        <v>0</v>
      </c>
      <c r="D35" s="16">
        <f>'[1]21'!D37</f>
        <v>285</v>
      </c>
      <c r="E35" s="16">
        <f>'[1]21'!E37</f>
        <v>0</v>
      </c>
      <c r="F35" s="15">
        <f t="shared" si="6"/>
        <v>345</v>
      </c>
      <c r="G35" s="15">
        <f>'[1]21'!H37</f>
        <v>60</v>
      </c>
      <c r="H35" s="16">
        <f>'[1]21'!I37</f>
        <v>0</v>
      </c>
      <c r="I35" s="16">
        <f>'[1]21'!J37</f>
        <v>85</v>
      </c>
      <c r="J35" s="16">
        <f>'[1]21'!K37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'[1]21'!B38</f>
        <v>60</v>
      </c>
      <c r="C36" s="16">
        <f>'[1]21'!C38</f>
        <v>0</v>
      </c>
      <c r="D36" s="16">
        <f>'[1]21'!D38</f>
        <v>285</v>
      </c>
      <c r="E36" s="16">
        <f>'[1]21'!E38</f>
        <v>0</v>
      </c>
      <c r="F36" s="15">
        <f t="shared" si="6"/>
        <v>345</v>
      </c>
      <c r="G36" s="15">
        <f>'[1]21'!H38</f>
        <v>60</v>
      </c>
      <c r="H36" s="16">
        <f>'[1]21'!I38</f>
        <v>0</v>
      </c>
      <c r="I36" s="16">
        <f>'[1]21'!J38</f>
        <v>85</v>
      </c>
      <c r="J36" s="16">
        <f>'[1]21'!K38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'[1]21'!B39</f>
        <v>60</v>
      </c>
      <c r="C37" s="16">
        <f>'[1]21'!C39</f>
        <v>0</v>
      </c>
      <c r="D37" s="16">
        <f>'[1]21'!D39</f>
        <v>285</v>
      </c>
      <c r="E37" s="16">
        <f>'[1]21'!E39</f>
        <v>0</v>
      </c>
      <c r="F37" s="15">
        <f t="shared" si="6"/>
        <v>345</v>
      </c>
      <c r="G37" s="15">
        <f>'[1]21'!H39</f>
        <v>60</v>
      </c>
      <c r="H37" s="16">
        <f>'[1]21'!I39</f>
        <v>0</v>
      </c>
      <c r="I37" s="16">
        <f>'[1]21'!J39</f>
        <v>85</v>
      </c>
      <c r="J37" s="16">
        <f>'[1]21'!K39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'[1]21'!B40</f>
        <v>60</v>
      </c>
      <c r="C38" s="16">
        <f>'[1]21'!C40</f>
        <v>0</v>
      </c>
      <c r="D38" s="16">
        <f>'[1]21'!D40</f>
        <v>285</v>
      </c>
      <c r="E38" s="16">
        <f>'[1]21'!E40</f>
        <v>0</v>
      </c>
      <c r="F38" s="15">
        <f t="shared" si="6"/>
        <v>345</v>
      </c>
      <c r="G38" s="15">
        <f>'[1]21'!H40</f>
        <v>60</v>
      </c>
      <c r="H38" s="16">
        <f>'[1]21'!I40</f>
        <v>0</v>
      </c>
      <c r="I38" s="16">
        <f>'[1]21'!J40</f>
        <v>85</v>
      </c>
      <c r="J38" s="16">
        <f>'[1]21'!K40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'[1]21'!B41</f>
        <v>60</v>
      </c>
      <c r="C39" s="16">
        <f>'[1]21'!C41</f>
        <v>0</v>
      </c>
      <c r="D39" s="16">
        <f>'[1]21'!D41</f>
        <v>285</v>
      </c>
      <c r="E39" s="16">
        <f>'[1]21'!E41</f>
        <v>0</v>
      </c>
      <c r="F39" s="15">
        <f t="shared" si="6"/>
        <v>345</v>
      </c>
      <c r="G39" s="15">
        <f>'[1]21'!H41</f>
        <v>60</v>
      </c>
      <c r="H39" s="16">
        <f>'[1]21'!I41</f>
        <v>0</v>
      </c>
      <c r="I39" s="16">
        <f>'[1]21'!J41</f>
        <v>82</v>
      </c>
      <c r="J39" s="16">
        <f>'[1]21'!K41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'[1]21'!B42</f>
        <v>60</v>
      </c>
      <c r="C40" s="16">
        <f>'[1]21'!C42</f>
        <v>0</v>
      </c>
      <c r="D40" s="16">
        <f>'[1]21'!D42</f>
        <v>285</v>
      </c>
      <c r="E40" s="16">
        <f>'[1]21'!E42</f>
        <v>0</v>
      </c>
      <c r="F40" s="15">
        <f t="shared" si="6"/>
        <v>345</v>
      </c>
      <c r="G40" s="15">
        <f>'[1]21'!H42</f>
        <v>60</v>
      </c>
      <c r="H40" s="16">
        <f>'[1]21'!I42</f>
        <v>0</v>
      </c>
      <c r="I40" s="16">
        <f>'[1]21'!J42</f>
        <v>85</v>
      </c>
      <c r="J40" s="16">
        <f>'[1]21'!K42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'[1]21'!B43</f>
        <v>60</v>
      </c>
      <c r="C41" s="16">
        <f>'[1]21'!C43</f>
        <v>0</v>
      </c>
      <c r="D41" s="16">
        <f>'[1]21'!D43</f>
        <v>285</v>
      </c>
      <c r="E41" s="16">
        <f>'[1]21'!E43</f>
        <v>0</v>
      </c>
      <c r="F41" s="15">
        <f t="shared" si="6"/>
        <v>345</v>
      </c>
      <c r="G41" s="15">
        <f>'[1]21'!H43</f>
        <v>60</v>
      </c>
      <c r="H41" s="16">
        <f>'[1]21'!I43</f>
        <v>0</v>
      </c>
      <c r="I41" s="16">
        <f>'[1]21'!J43</f>
        <v>85</v>
      </c>
      <c r="J41" s="16">
        <f>'[1]21'!K43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'[1]21'!B44</f>
        <v>60</v>
      </c>
      <c r="C42" s="16">
        <f>'[1]21'!C44</f>
        <v>0</v>
      </c>
      <c r="D42" s="16">
        <f>'[1]21'!D44</f>
        <v>285</v>
      </c>
      <c r="E42" s="16">
        <f>'[1]21'!E44</f>
        <v>0</v>
      </c>
      <c r="F42" s="15">
        <f t="shared" si="6"/>
        <v>345</v>
      </c>
      <c r="G42" s="15">
        <f>'[1]21'!H44</f>
        <v>60</v>
      </c>
      <c r="H42" s="16">
        <f>'[1]21'!I44</f>
        <v>0</v>
      </c>
      <c r="I42" s="16">
        <f>'[1]21'!J44</f>
        <v>85</v>
      </c>
      <c r="J42" s="16">
        <f>'[1]21'!K44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'[1]21'!B45</f>
        <v>60</v>
      </c>
      <c r="C43" s="16">
        <f>'[1]21'!C45</f>
        <v>0</v>
      </c>
      <c r="D43" s="16">
        <f>'[1]21'!D45</f>
        <v>285</v>
      </c>
      <c r="E43" s="16">
        <f>'[1]21'!E45</f>
        <v>0</v>
      </c>
      <c r="F43" s="15">
        <f t="shared" si="6"/>
        <v>345</v>
      </c>
      <c r="G43" s="15">
        <f>'[1]21'!H45</f>
        <v>60</v>
      </c>
      <c r="H43" s="16">
        <f>'[1]21'!I45</f>
        <v>0</v>
      </c>
      <c r="I43" s="16">
        <f>'[1]21'!J45</f>
        <v>85</v>
      </c>
      <c r="J43" s="16">
        <f>'[1]21'!K45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'[1]21'!B46</f>
        <v>60</v>
      </c>
      <c r="C44" s="16">
        <f>'[1]21'!C46</f>
        <v>0</v>
      </c>
      <c r="D44" s="16">
        <f>'[1]21'!D46</f>
        <v>285</v>
      </c>
      <c r="E44" s="16">
        <f>'[1]21'!E46</f>
        <v>0</v>
      </c>
      <c r="F44" s="15">
        <f t="shared" si="6"/>
        <v>345</v>
      </c>
      <c r="G44" s="15">
        <f>'[1]21'!H46</f>
        <v>60</v>
      </c>
      <c r="H44" s="16">
        <f>'[1]21'!I46</f>
        <v>0</v>
      </c>
      <c r="I44" s="16">
        <f>'[1]21'!J46</f>
        <v>85</v>
      </c>
      <c r="J44" s="16">
        <f>'[1]21'!K46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'[1]21'!B47</f>
        <v>60</v>
      </c>
      <c r="C45" s="16">
        <f>'[1]21'!C47</f>
        <v>0</v>
      </c>
      <c r="D45" s="16">
        <f>'[1]21'!D47</f>
        <v>285</v>
      </c>
      <c r="E45" s="16">
        <f>'[1]21'!E47</f>
        <v>0</v>
      </c>
      <c r="F45" s="15">
        <f t="shared" si="6"/>
        <v>345</v>
      </c>
      <c r="G45" s="15">
        <f>'[1]21'!H47</f>
        <v>60</v>
      </c>
      <c r="H45" s="16">
        <f>'[1]21'!I47</f>
        <v>0</v>
      </c>
      <c r="I45" s="16">
        <f>'[1]21'!J47</f>
        <v>82</v>
      </c>
      <c r="J45" s="16">
        <f>'[1]21'!K47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'[1]21'!B48</f>
        <v>60</v>
      </c>
      <c r="C46" s="16">
        <f>'[1]21'!C48</f>
        <v>0</v>
      </c>
      <c r="D46" s="16">
        <f>'[1]21'!D48</f>
        <v>285</v>
      </c>
      <c r="E46" s="16">
        <f>'[1]21'!E48</f>
        <v>0</v>
      </c>
      <c r="F46" s="15">
        <f t="shared" si="6"/>
        <v>345</v>
      </c>
      <c r="G46" s="15">
        <f>'[1]21'!H48</f>
        <v>60</v>
      </c>
      <c r="H46" s="16">
        <f>'[1]21'!I48</f>
        <v>0</v>
      </c>
      <c r="I46" s="16">
        <f>'[1]21'!J48</f>
        <v>85</v>
      </c>
      <c r="J46" s="16">
        <f>'[1]21'!K48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'[1]21'!B49</f>
        <v>60</v>
      </c>
      <c r="C47" s="16">
        <f>'[1]21'!C49</f>
        <v>0</v>
      </c>
      <c r="D47" s="16">
        <f>'[1]21'!D49</f>
        <v>285</v>
      </c>
      <c r="E47" s="16">
        <f>'[1]21'!E49</f>
        <v>0</v>
      </c>
      <c r="F47" s="15">
        <f t="shared" si="6"/>
        <v>345</v>
      </c>
      <c r="G47" s="15">
        <f>'[1]21'!H49</f>
        <v>60</v>
      </c>
      <c r="H47" s="16">
        <f>'[1]21'!I49</f>
        <v>0</v>
      </c>
      <c r="I47" s="16">
        <f>'[1]21'!J49</f>
        <v>85</v>
      </c>
      <c r="J47" s="16">
        <f>'[1]21'!K49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'[1]21'!B50</f>
        <v>60</v>
      </c>
      <c r="C48" s="16">
        <f>'[1]21'!C50</f>
        <v>60</v>
      </c>
      <c r="D48" s="16">
        <f>'[1]21'!D50</f>
        <v>285</v>
      </c>
      <c r="E48" s="16">
        <f>'[1]21'!E50</f>
        <v>0</v>
      </c>
      <c r="F48" s="15">
        <f t="shared" si="6"/>
        <v>405</v>
      </c>
      <c r="G48" s="15">
        <f>'[1]21'!H50</f>
        <v>60</v>
      </c>
      <c r="H48" s="16">
        <f>'[1]21'!I50</f>
        <v>0</v>
      </c>
      <c r="I48" s="16">
        <f>'[1]21'!J50</f>
        <v>85</v>
      </c>
      <c r="J48" s="16">
        <f>'[1]21'!K50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'[1]21'!B51</f>
        <v>60</v>
      </c>
      <c r="C49" s="16">
        <f>'[1]21'!C51</f>
        <v>0</v>
      </c>
      <c r="D49" s="16">
        <f>'[1]21'!D51</f>
        <v>285</v>
      </c>
      <c r="E49" s="16">
        <f>'[1]21'!E51</f>
        <v>0</v>
      </c>
      <c r="F49" s="15">
        <f t="shared" si="6"/>
        <v>345</v>
      </c>
      <c r="G49" s="15">
        <f>'[1]21'!H51</f>
        <v>60</v>
      </c>
      <c r="H49" s="16">
        <f>'[1]21'!I51</f>
        <v>0</v>
      </c>
      <c r="I49" s="16">
        <f>'[1]21'!J51</f>
        <v>85</v>
      </c>
      <c r="J49" s="16">
        <f>'[1]21'!K51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'[1]21'!B52</f>
        <v>60</v>
      </c>
      <c r="C50" s="16">
        <f>'[1]21'!C52</f>
        <v>0</v>
      </c>
      <c r="D50" s="16">
        <f>'[1]21'!D52</f>
        <v>285</v>
      </c>
      <c r="E50" s="16">
        <f>'[1]21'!E52</f>
        <v>0</v>
      </c>
      <c r="F50" s="15">
        <f t="shared" si="6"/>
        <v>345</v>
      </c>
      <c r="G50" s="15">
        <f>'[1]21'!H52</f>
        <v>60</v>
      </c>
      <c r="H50" s="16">
        <f>'[1]21'!I52</f>
        <v>0</v>
      </c>
      <c r="I50" s="16">
        <f>'[1]21'!J52</f>
        <v>85</v>
      </c>
      <c r="J50" s="16">
        <f>'[1]21'!K52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'[1]21'!B53</f>
        <v>60</v>
      </c>
      <c r="C51" s="16">
        <f>'[1]21'!C53</f>
        <v>0</v>
      </c>
      <c r="D51" s="16">
        <f>'[1]21'!D53</f>
        <v>285</v>
      </c>
      <c r="E51" s="16">
        <f>'[1]21'!E53</f>
        <v>0</v>
      </c>
      <c r="F51" s="15">
        <f t="shared" si="6"/>
        <v>345</v>
      </c>
      <c r="G51" s="15">
        <f>'[1]21'!H53</f>
        <v>60</v>
      </c>
      <c r="H51" s="16">
        <f>'[1]21'!I53</f>
        <v>0</v>
      </c>
      <c r="I51" s="16">
        <f>'[1]21'!J53</f>
        <v>85</v>
      </c>
      <c r="J51" s="16">
        <f>'[1]21'!K53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'[1]21'!B54</f>
        <v>60</v>
      </c>
      <c r="C52" s="16">
        <f>'[1]21'!C54</f>
        <v>0</v>
      </c>
      <c r="D52" s="16">
        <f>'[1]21'!D54</f>
        <v>285</v>
      </c>
      <c r="E52" s="16">
        <f>'[1]21'!E54</f>
        <v>0</v>
      </c>
      <c r="F52" s="15">
        <f t="shared" si="6"/>
        <v>345</v>
      </c>
      <c r="G52" s="15">
        <f>'[1]21'!H54</f>
        <v>60</v>
      </c>
      <c r="H52" s="16">
        <f>'[1]21'!I54</f>
        <v>0</v>
      </c>
      <c r="I52" s="16">
        <f>'[1]21'!J54</f>
        <v>85</v>
      </c>
      <c r="J52" s="16">
        <f>'[1]21'!K54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'[1]21'!B55</f>
        <v>60</v>
      </c>
      <c r="C53" s="16">
        <f>'[1]21'!C55</f>
        <v>0</v>
      </c>
      <c r="D53" s="16">
        <f>'[1]21'!D55</f>
        <v>285</v>
      </c>
      <c r="E53" s="16">
        <f>'[1]21'!E55</f>
        <v>0</v>
      </c>
      <c r="F53" s="15">
        <f t="shared" si="6"/>
        <v>345</v>
      </c>
      <c r="G53" s="15">
        <f>'[1]21'!H55</f>
        <v>60</v>
      </c>
      <c r="H53" s="16">
        <f>'[1]21'!I55</f>
        <v>0</v>
      </c>
      <c r="I53" s="16">
        <f>'[1]21'!J55</f>
        <v>85</v>
      </c>
      <c r="J53" s="16">
        <f>'[1]21'!K55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'[1]21'!B56</f>
        <v>60</v>
      </c>
      <c r="C54" s="16">
        <f>'[1]21'!C56</f>
        <v>0</v>
      </c>
      <c r="D54" s="16">
        <f>'[1]21'!D56</f>
        <v>285</v>
      </c>
      <c r="E54" s="16">
        <f>'[1]21'!E56</f>
        <v>0</v>
      </c>
      <c r="F54" s="15">
        <f t="shared" si="6"/>
        <v>345</v>
      </c>
      <c r="G54" s="15">
        <f>'[1]21'!H56</f>
        <v>60</v>
      </c>
      <c r="H54" s="16">
        <f>'[1]21'!I56</f>
        <v>0</v>
      </c>
      <c r="I54" s="16">
        <f>'[1]21'!J56</f>
        <v>85</v>
      </c>
      <c r="J54" s="16">
        <f>'[1]21'!K56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'[1]21'!B57</f>
        <v>60</v>
      </c>
      <c r="C55" s="16">
        <f>'[1]21'!C57</f>
        <v>0</v>
      </c>
      <c r="D55" s="16">
        <f>'[1]21'!D57</f>
        <v>285</v>
      </c>
      <c r="E55" s="16">
        <f>'[1]21'!E57</f>
        <v>0</v>
      </c>
      <c r="F55" s="15">
        <f t="shared" si="6"/>
        <v>345</v>
      </c>
      <c r="G55" s="15">
        <f>'[1]21'!H57</f>
        <v>60</v>
      </c>
      <c r="H55" s="16">
        <f>'[1]21'!I57</f>
        <v>0</v>
      </c>
      <c r="I55" s="16">
        <f>'[1]21'!J57</f>
        <v>85</v>
      </c>
      <c r="J55" s="16">
        <f>'[1]21'!K57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'[1]21'!B58</f>
        <v>60</v>
      </c>
      <c r="C56" s="16">
        <f>'[1]21'!C58</f>
        <v>0</v>
      </c>
      <c r="D56" s="16">
        <f>'[1]21'!D58</f>
        <v>285</v>
      </c>
      <c r="E56" s="16">
        <f>'[1]21'!E58</f>
        <v>0</v>
      </c>
      <c r="F56" s="15">
        <f t="shared" si="6"/>
        <v>345</v>
      </c>
      <c r="G56" s="15">
        <f>'[1]21'!H58</f>
        <v>60</v>
      </c>
      <c r="H56" s="16">
        <f>'[1]21'!I58</f>
        <v>0</v>
      </c>
      <c r="I56" s="16">
        <f>'[1]21'!J58</f>
        <v>85</v>
      </c>
      <c r="J56" s="16">
        <f>'[1]21'!K58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'[1]21'!B59</f>
        <v>60</v>
      </c>
      <c r="C57" s="16">
        <f>'[1]21'!C59</f>
        <v>0</v>
      </c>
      <c r="D57" s="16">
        <f>'[1]21'!D59</f>
        <v>285</v>
      </c>
      <c r="E57" s="16">
        <f>'[1]21'!E59</f>
        <v>0</v>
      </c>
      <c r="F57" s="15">
        <f t="shared" si="6"/>
        <v>345</v>
      </c>
      <c r="G57" s="15">
        <f>'[1]21'!H59</f>
        <v>60</v>
      </c>
      <c r="H57" s="16">
        <f>'[1]21'!I59</f>
        <v>0</v>
      </c>
      <c r="I57" s="16">
        <f>'[1]21'!J59</f>
        <v>85</v>
      </c>
      <c r="J57" s="16">
        <f>'[1]21'!K59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'[1]21'!B60</f>
        <v>60</v>
      </c>
      <c r="C58" s="16">
        <f>'[1]21'!C60</f>
        <v>0</v>
      </c>
      <c r="D58" s="16">
        <f>'[1]21'!D60</f>
        <v>285</v>
      </c>
      <c r="E58" s="16">
        <f>'[1]21'!E60</f>
        <v>0</v>
      </c>
      <c r="F58" s="15">
        <f t="shared" si="6"/>
        <v>345</v>
      </c>
      <c r="G58" s="15">
        <f>'[1]21'!H60</f>
        <v>60</v>
      </c>
      <c r="H58" s="16">
        <f>'[1]21'!I60</f>
        <v>0</v>
      </c>
      <c r="I58" s="16">
        <f>'[1]21'!J60</f>
        <v>85</v>
      </c>
      <c r="J58" s="16">
        <f>'[1]21'!K60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'[1]21'!B61</f>
        <v>60</v>
      </c>
      <c r="C59" s="16">
        <f>'[1]21'!C61</f>
        <v>0</v>
      </c>
      <c r="D59" s="16">
        <f>'[1]21'!D61</f>
        <v>285</v>
      </c>
      <c r="E59" s="16">
        <f>'[1]21'!E61</f>
        <v>0</v>
      </c>
      <c r="F59" s="15">
        <f t="shared" si="6"/>
        <v>345</v>
      </c>
      <c r="G59" s="15">
        <f>'[1]21'!H61</f>
        <v>60</v>
      </c>
      <c r="H59" s="16">
        <f>'[1]21'!I61</f>
        <v>0</v>
      </c>
      <c r="I59" s="16">
        <f>'[1]21'!J61</f>
        <v>85</v>
      </c>
      <c r="J59" s="16">
        <f>'[1]21'!K61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'[1]21'!B62</f>
        <v>60</v>
      </c>
      <c r="C60" s="16">
        <f>'[1]21'!C62</f>
        <v>0</v>
      </c>
      <c r="D60" s="16">
        <f>'[1]21'!D62</f>
        <v>285</v>
      </c>
      <c r="E60" s="16">
        <f>'[1]21'!E62</f>
        <v>0</v>
      </c>
      <c r="F60" s="15">
        <f t="shared" si="6"/>
        <v>345</v>
      </c>
      <c r="G60" s="15">
        <f>'[1]21'!H62</f>
        <v>60</v>
      </c>
      <c r="H60" s="16">
        <f>'[1]21'!I62</f>
        <v>0</v>
      </c>
      <c r="I60" s="16">
        <f>'[1]21'!J62</f>
        <v>85</v>
      </c>
      <c r="J60" s="16">
        <f>'[1]21'!K62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'[1]21'!B63</f>
        <v>60</v>
      </c>
      <c r="C61" s="16">
        <f>'[1]21'!C63</f>
        <v>0</v>
      </c>
      <c r="D61" s="16">
        <f>'[1]21'!D63</f>
        <v>285</v>
      </c>
      <c r="E61" s="16">
        <f>'[1]21'!E63</f>
        <v>0</v>
      </c>
      <c r="F61" s="15">
        <f t="shared" si="6"/>
        <v>345</v>
      </c>
      <c r="G61" s="15">
        <f>'[1]21'!H63</f>
        <v>60</v>
      </c>
      <c r="H61" s="16">
        <f>'[1]21'!I63</f>
        <v>0</v>
      </c>
      <c r="I61" s="16">
        <f>'[1]21'!J63</f>
        <v>85</v>
      </c>
      <c r="J61" s="16">
        <f>'[1]21'!K63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'[1]21'!B64</f>
        <v>60</v>
      </c>
      <c r="C62" s="16">
        <f>'[1]21'!C64</f>
        <v>0</v>
      </c>
      <c r="D62" s="16">
        <f>'[1]21'!D64</f>
        <v>285</v>
      </c>
      <c r="E62" s="16">
        <f>'[1]21'!E64</f>
        <v>0</v>
      </c>
      <c r="F62" s="15">
        <f t="shared" si="6"/>
        <v>345</v>
      </c>
      <c r="G62" s="15">
        <f>'[1]21'!H64</f>
        <v>60</v>
      </c>
      <c r="H62" s="16">
        <f>'[1]21'!I64</f>
        <v>0</v>
      </c>
      <c r="I62" s="16">
        <f>'[1]21'!J64</f>
        <v>85</v>
      </c>
      <c r="J62" s="16">
        <f>'[1]21'!K64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'[1]21'!B65</f>
        <v>60</v>
      </c>
      <c r="C63" s="16">
        <f>'[1]21'!C65</f>
        <v>0</v>
      </c>
      <c r="D63" s="16">
        <f>'[1]21'!D65</f>
        <v>285</v>
      </c>
      <c r="E63" s="16">
        <f>'[1]21'!E65</f>
        <v>0</v>
      </c>
      <c r="F63" s="15">
        <f t="shared" si="6"/>
        <v>345</v>
      </c>
      <c r="G63" s="15">
        <f>'[1]21'!H65</f>
        <v>60</v>
      </c>
      <c r="H63" s="16">
        <f>'[1]21'!I65</f>
        <v>0</v>
      </c>
      <c r="I63" s="16">
        <f>'[1]21'!J65</f>
        <v>85</v>
      </c>
      <c r="J63" s="16">
        <f>'[1]21'!K65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'[1]21'!B66</f>
        <v>60</v>
      </c>
      <c r="C64" s="16">
        <f>'[1]21'!C66</f>
        <v>0</v>
      </c>
      <c r="D64" s="16">
        <f>'[1]21'!D66</f>
        <v>285</v>
      </c>
      <c r="E64" s="16">
        <f>'[1]21'!E66</f>
        <v>0</v>
      </c>
      <c r="F64" s="15">
        <f t="shared" si="6"/>
        <v>345</v>
      </c>
      <c r="G64" s="15">
        <f>'[1]21'!H66</f>
        <v>60</v>
      </c>
      <c r="H64" s="16">
        <f>'[1]21'!I66</f>
        <v>0</v>
      </c>
      <c r="I64" s="16">
        <f>'[1]21'!J66</f>
        <v>85</v>
      </c>
      <c r="J64" s="16">
        <f>'[1]21'!K66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'[1]21'!B67</f>
        <v>60</v>
      </c>
      <c r="C65" s="16">
        <f>'[1]21'!C67</f>
        <v>0</v>
      </c>
      <c r="D65" s="16">
        <f>'[1]21'!D67</f>
        <v>285</v>
      </c>
      <c r="E65" s="16">
        <f>'[1]21'!E67</f>
        <v>0</v>
      </c>
      <c r="F65" s="15">
        <f t="shared" si="6"/>
        <v>345</v>
      </c>
      <c r="G65" s="15">
        <f>'[1]21'!H67</f>
        <v>60</v>
      </c>
      <c r="H65" s="16">
        <f>'[1]21'!I67</f>
        <v>0</v>
      </c>
      <c r="I65" s="16">
        <f>'[1]21'!J67</f>
        <v>85</v>
      </c>
      <c r="J65" s="16">
        <f>'[1]21'!K67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'[1]21'!B68</f>
        <v>60</v>
      </c>
      <c r="C66" s="16">
        <f>'[1]21'!C68</f>
        <v>0</v>
      </c>
      <c r="D66" s="16">
        <f>'[1]21'!D68</f>
        <v>285</v>
      </c>
      <c r="E66" s="16">
        <f>'[1]21'!E68</f>
        <v>0</v>
      </c>
      <c r="F66" s="15">
        <f t="shared" si="6"/>
        <v>345</v>
      </c>
      <c r="G66" s="15">
        <f>'[1]21'!H68</f>
        <v>60</v>
      </c>
      <c r="H66" s="16">
        <f>'[1]21'!I68</f>
        <v>0</v>
      </c>
      <c r="I66" s="16">
        <f>'[1]21'!J68</f>
        <v>85</v>
      </c>
      <c r="J66" s="16">
        <f>'[1]21'!K68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'[1]21'!B69</f>
        <v>60</v>
      </c>
      <c r="C67" s="16">
        <f>'[1]21'!C69</f>
        <v>0</v>
      </c>
      <c r="D67" s="16">
        <f>'[1]21'!D69</f>
        <v>285</v>
      </c>
      <c r="E67" s="16">
        <f>'[1]21'!E69</f>
        <v>0</v>
      </c>
      <c r="F67" s="15">
        <f t="shared" si="6"/>
        <v>345</v>
      </c>
      <c r="G67" s="15">
        <f>'[1]21'!H69</f>
        <v>60</v>
      </c>
      <c r="H67" s="16">
        <f>'[1]21'!I69</f>
        <v>0</v>
      </c>
      <c r="I67" s="16">
        <f>'[1]21'!J69</f>
        <v>85</v>
      </c>
      <c r="J67" s="16">
        <f>'[1]21'!K69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'[1]21'!B70</f>
        <v>60</v>
      </c>
      <c r="C68" s="16">
        <f>'[1]21'!C70</f>
        <v>0</v>
      </c>
      <c r="D68" s="16">
        <f>'[1]21'!D70</f>
        <v>285</v>
      </c>
      <c r="E68" s="16">
        <f>'[1]21'!E70</f>
        <v>0</v>
      </c>
      <c r="F68" s="15">
        <f t="shared" si="6"/>
        <v>345</v>
      </c>
      <c r="G68" s="15">
        <f>'[1]21'!H70</f>
        <v>60</v>
      </c>
      <c r="H68" s="16">
        <f>'[1]21'!I70</f>
        <v>0</v>
      </c>
      <c r="I68" s="16">
        <f>'[1]21'!J70</f>
        <v>85</v>
      </c>
      <c r="J68" s="16">
        <f>'[1]21'!K70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'[1]21'!B71</f>
        <v>60</v>
      </c>
      <c r="C69" s="16">
        <f>'[1]21'!C71</f>
        <v>0</v>
      </c>
      <c r="D69" s="16">
        <f>'[1]21'!D71</f>
        <v>285</v>
      </c>
      <c r="E69" s="16">
        <f>'[1]21'!E71</f>
        <v>0</v>
      </c>
      <c r="F69" s="15">
        <f t="shared" ref="F69:F98" si="17">SUM(B69:E69)</f>
        <v>345</v>
      </c>
      <c r="G69" s="15">
        <f>'[1]21'!H71</f>
        <v>60</v>
      </c>
      <c r="H69" s="16">
        <f>'[1]21'!I71</f>
        <v>0</v>
      </c>
      <c r="I69" s="16">
        <f>'[1]21'!J71</f>
        <v>85</v>
      </c>
      <c r="J69" s="16">
        <f>'[1]21'!K71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'[1]21'!B72</f>
        <v>60</v>
      </c>
      <c r="C70" s="16">
        <f>'[1]21'!C72</f>
        <v>0</v>
      </c>
      <c r="D70" s="16">
        <f>'[1]21'!D72</f>
        <v>285</v>
      </c>
      <c r="E70" s="16">
        <f>'[1]21'!E72</f>
        <v>0</v>
      </c>
      <c r="F70" s="15">
        <f t="shared" si="17"/>
        <v>345</v>
      </c>
      <c r="G70" s="15">
        <f>'[1]21'!H72</f>
        <v>60</v>
      </c>
      <c r="H70" s="16">
        <f>'[1]21'!I72</f>
        <v>0</v>
      </c>
      <c r="I70" s="16">
        <f>'[1]21'!J72</f>
        <v>85</v>
      </c>
      <c r="J70" s="16">
        <f>'[1]21'!K72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'[1]21'!B73</f>
        <v>60</v>
      </c>
      <c r="C71" s="16">
        <f>'[1]21'!C73</f>
        <v>0</v>
      </c>
      <c r="D71" s="16">
        <f>'[1]21'!D73</f>
        <v>285</v>
      </c>
      <c r="E71" s="16">
        <f>'[1]21'!E73</f>
        <v>0</v>
      </c>
      <c r="F71" s="15">
        <f t="shared" si="17"/>
        <v>345</v>
      </c>
      <c r="G71" s="15">
        <f>'[1]21'!H73</f>
        <v>60</v>
      </c>
      <c r="H71" s="16">
        <f>'[1]21'!I73</f>
        <v>0</v>
      </c>
      <c r="I71" s="16">
        <f>'[1]21'!J73</f>
        <v>85</v>
      </c>
      <c r="J71" s="16">
        <f>'[1]21'!K73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'[1]21'!B74</f>
        <v>60</v>
      </c>
      <c r="C72" s="16">
        <f>'[1]21'!C74</f>
        <v>0</v>
      </c>
      <c r="D72" s="16">
        <f>'[1]21'!D74</f>
        <v>285</v>
      </c>
      <c r="E72" s="16">
        <f>'[1]21'!E74</f>
        <v>0</v>
      </c>
      <c r="F72" s="15">
        <f t="shared" si="17"/>
        <v>345</v>
      </c>
      <c r="G72" s="15">
        <f>'[1]21'!H74</f>
        <v>60</v>
      </c>
      <c r="H72" s="16">
        <f>'[1]21'!I74</f>
        <v>0</v>
      </c>
      <c r="I72" s="16">
        <f>'[1]21'!J74</f>
        <v>85</v>
      </c>
      <c r="J72" s="16">
        <f>'[1]21'!K74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'[1]21'!B75</f>
        <v>60</v>
      </c>
      <c r="C73" s="16">
        <f>'[1]21'!C75</f>
        <v>0</v>
      </c>
      <c r="D73" s="16">
        <f>'[1]21'!D75</f>
        <v>285</v>
      </c>
      <c r="E73" s="16">
        <f>'[1]21'!E75</f>
        <v>0</v>
      </c>
      <c r="F73" s="15">
        <f t="shared" si="17"/>
        <v>345</v>
      </c>
      <c r="G73" s="15">
        <f>'[1]21'!H75</f>
        <v>60</v>
      </c>
      <c r="H73" s="16">
        <f>'[1]21'!I75</f>
        <v>0</v>
      </c>
      <c r="I73" s="16">
        <f>'[1]21'!J75</f>
        <v>85</v>
      </c>
      <c r="J73" s="16">
        <f>'[1]21'!K75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'[1]21'!B76</f>
        <v>60</v>
      </c>
      <c r="C74" s="16">
        <f>'[1]21'!C76</f>
        <v>0</v>
      </c>
      <c r="D74" s="16">
        <f>'[1]21'!D76</f>
        <v>285</v>
      </c>
      <c r="E74" s="16">
        <f>'[1]21'!E76</f>
        <v>0</v>
      </c>
      <c r="F74" s="15">
        <f t="shared" si="17"/>
        <v>345</v>
      </c>
      <c r="G74" s="15">
        <f>'[1]21'!H76</f>
        <v>60</v>
      </c>
      <c r="H74" s="16">
        <f>'[1]21'!I76</f>
        <v>0</v>
      </c>
      <c r="I74" s="16">
        <f>'[1]21'!J76</f>
        <v>85</v>
      </c>
      <c r="J74" s="16">
        <f>'[1]21'!K76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'[1]21'!B77</f>
        <v>60</v>
      </c>
      <c r="C75" s="16">
        <f>'[1]21'!C77</f>
        <v>0</v>
      </c>
      <c r="D75" s="16">
        <f>'[1]21'!D77</f>
        <v>288</v>
      </c>
      <c r="E75" s="16">
        <f>'[1]21'!E77</f>
        <v>0</v>
      </c>
      <c r="F75" s="15">
        <f t="shared" si="17"/>
        <v>348</v>
      </c>
      <c r="G75" s="15">
        <f>'[1]21'!H77</f>
        <v>60</v>
      </c>
      <c r="H75" s="16">
        <f>'[1]21'!I77</f>
        <v>0</v>
      </c>
      <c r="I75" s="16">
        <f>'[1]21'!J77</f>
        <v>85</v>
      </c>
      <c r="J75" s="16">
        <f>'[1]21'!K77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'[1]21'!B78</f>
        <v>60</v>
      </c>
      <c r="C76" s="16">
        <f>'[1]21'!C78</f>
        <v>0</v>
      </c>
      <c r="D76" s="16">
        <f>'[1]21'!D78</f>
        <v>288</v>
      </c>
      <c r="E76" s="16">
        <f>'[1]21'!E78</f>
        <v>0</v>
      </c>
      <c r="F76" s="15">
        <f t="shared" si="17"/>
        <v>348</v>
      </c>
      <c r="G76" s="15">
        <f>'[1]21'!H78</f>
        <v>60</v>
      </c>
      <c r="H76" s="16">
        <f>'[1]21'!I78</f>
        <v>0</v>
      </c>
      <c r="I76" s="16">
        <f>'[1]21'!J78</f>
        <v>85</v>
      </c>
      <c r="J76" s="16">
        <f>'[1]21'!K78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'[1]21'!B79</f>
        <v>60</v>
      </c>
      <c r="C77" s="16">
        <f>'[1]21'!C79</f>
        <v>0</v>
      </c>
      <c r="D77" s="16">
        <f>'[1]21'!D79</f>
        <v>288</v>
      </c>
      <c r="E77" s="16">
        <f>'[1]21'!E79</f>
        <v>0</v>
      </c>
      <c r="F77" s="15">
        <f t="shared" si="17"/>
        <v>348</v>
      </c>
      <c r="G77" s="15">
        <f>'[1]21'!H79</f>
        <v>60</v>
      </c>
      <c r="H77" s="16">
        <f>'[1]21'!I79</f>
        <v>0</v>
      </c>
      <c r="I77" s="16">
        <f>'[1]21'!J79</f>
        <v>85</v>
      </c>
      <c r="J77" s="16">
        <f>'[1]21'!K79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'[1]21'!B80</f>
        <v>60</v>
      </c>
      <c r="C78" s="16">
        <f>'[1]21'!C80</f>
        <v>0</v>
      </c>
      <c r="D78" s="16">
        <f>'[1]21'!D80</f>
        <v>288</v>
      </c>
      <c r="E78" s="16">
        <f>'[1]21'!E80</f>
        <v>0</v>
      </c>
      <c r="F78" s="15">
        <f t="shared" si="17"/>
        <v>348</v>
      </c>
      <c r="G78" s="15">
        <f>'[1]21'!H80</f>
        <v>60</v>
      </c>
      <c r="H78" s="16">
        <f>'[1]21'!I80</f>
        <v>0</v>
      </c>
      <c r="I78" s="16">
        <f>'[1]21'!J80</f>
        <v>85</v>
      </c>
      <c r="J78" s="16">
        <f>'[1]21'!K80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'[1]21'!B81</f>
        <v>60</v>
      </c>
      <c r="C79" s="16">
        <f>'[1]21'!C81</f>
        <v>0</v>
      </c>
      <c r="D79" s="16">
        <f>'[1]21'!D81</f>
        <v>288</v>
      </c>
      <c r="E79" s="16">
        <f>'[1]21'!E81</f>
        <v>0</v>
      </c>
      <c r="F79" s="15">
        <f t="shared" si="17"/>
        <v>348</v>
      </c>
      <c r="G79" s="15">
        <f>'[1]21'!H81</f>
        <v>60</v>
      </c>
      <c r="H79" s="16">
        <f>'[1]21'!I81</f>
        <v>0</v>
      </c>
      <c r="I79" s="16">
        <f>'[1]21'!J81</f>
        <v>85</v>
      </c>
      <c r="J79" s="16">
        <f>'[1]21'!K81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'[1]21'!B82</f>
        <v>60</v>
      </c>
      <c r="C80" s="16">
        <f>'[1]21'!C82</f>
        <v>0</v>
      </c>
      <c r="D80" s="16">
        <f>'[1]21'!D82</f>
        <v>288</v>
      </c>
      <c r="E80" s="16">
        <f>'[1]21'!E82</f>
        <v>0</v>
      </c>
      <c r="F80" s="15">
        <f t="shared" si="17"/>
        <v>348</v>
      </c>
      <c r="G80" s="15">
        <f>'[1]21'!H82</f>
        <v>60</v>
      </c>
      <c r="H80" s="16">
        <f>'[1]21'!I82</f>
        <v>0</v>
      </c>
      <c r="I80" s="16">
        <f>'[1]21'!J82</f>
        <v>85</v>
      </c>
      <c r="J80" s="16">
        <f>'[1]21'!K82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'[1]21'!B83</f>
        <v>60</v>
      </c>
      <c r="C81" s="16">
        <f>'[1]21'!C83</f>
        <v>0</v>
      </c>
      <c r="D81" s="16">
        <f>'[1]21'!D83</f>
        <v>288</v>
      </c>
      <c r="E81" s="16">
        <f>'[1]21'!E83</f>
        <v>0</v>
      </c>
      <c r="F81" s="15">
        <f t="shared" si="17"/>
        <v>348</v>
      </c>
      <c r="G81" s="15">
        <f>'[1]21'!H83</f>
        <v>60</v>
      </c>
      <c r="H81" s="16">
        <f>'[1]21'!I83</f>
        <v>0</v>
      </c>
      <c r="I81" s="16">
        <f>'[1]21'!J83</f>
        <v>85</v>
      </c>
      <c r="J81" s="16">
        <f>'[1]21'!K83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'[1]21'!B84</f>
        <v>60</v>
      </c>
      <c r="C82" s="16">
        <f>'[1]21'!C84</f>
        <v>0</v>
      </c>
      <c r="D82" s="16">
        <f>'[1]21'!D84</f>
        <v>288</v>
      </c>
      <c r="E82" s="16">
        <f>'[1]21'!E84</f>
        <v>0</v>
      </c>
      <c r="F82" s="15">
        <f t="shared" si="17"/>
        <v>348</v>
      </c>
      <c r="G82" s="15">
        <f>'[1]21'!H84</f>
        <v>60</v>
      </c>
      <c r="H82" s="16">
        <f>'[1]21'!I84</f>
        <v>0</v>
      </c>
      <c r="I82" s="16">
        <f>'[1]21'!J84</f>
        <v>85</v>
      </c>
      <c r="J82" s="16">
        <f>'[1]21'!K84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'[1]21'!B85</f>
        <v>60</v>
      </c>
      <c r="C83" s="16">
        <f>'[1]21'!C85</f>
        <v>0</v>
      </c>
      <c r="D83" s="16">
        <f>'[1]21'!D85</f>
        <v>288</v>
      </c>
      <c r="E83" s="16">
        <f>'[1]21'!E85</f>
        <v>0</v>
      </c>
      <c r="F83" s="15">
        <f t="shared" si="17"/>
        <v>348</v>
      </c>
      <c r="G83" s="15">
        <f>'[1]21'!H85</f>
        <v>60</v>
      </c>
      <c r="H83" s="16">
        <f>'[1]21'!I85</f>
        <v>0</v>
      </c>
      <c r="I83" s="16">
        <f>'[1]21'!J85</f>
        <v>85</v>
      </c>
      <c r="J83" s="16">
        <f>'[1]21'!K85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'[1]21'!B86</f>
        <v>60</v>
      </c>
      <c r="C84" s="16">
        <f>'[1]21'!C86</f>
        <v>0</v>
      </c>
      <c r="D84" s="16">
        <f>'[1]21'!D86</f>
        <v>288</v>
      </c>
      <c r="E84" s="16">
        <f>'[1]21'!E86</f>
        <v>0</v>
      </c>
      <c r="F84" s="15">
        <f t="shared" si="17"/>
        <v>348</v>
      </c>
      <c r="G84" s="15">
        <f>'[1]21'!H86</f>
        <v>60</v>
      </c>
      <c r="H84" s="16">
        <f>'[1]21'!I86</f>
        <v>0</v>
      </c>
      <c r="I84" s="16">
        <f>'[1]21'!J86</f>
        <v>85</v>
      </c>
      <c r="J84" s="16">
        <f>'[1]21'!K86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'[1]21'!B87</f>
        <v>60</v>
      </c>
      <c r="C85" s="16">
        <f>'[1]21'!C87</f>
        <v>0</v>
      </c>
      <c r="D85" s="16">
        <f>'[1]21'!D87</f>
        <v>288</v>
      </c>
      <c r="E85" s="16">
        <f>'[1]21'!E87</f>
        <v>0</v>
      </c>
      <c r="F85" s="15">
        <f t="shared" si="17"/>
        <v>348</v>
      </c>
      <c r="G85" s="15">
        <f>'[1]21'!H87</f>
        <v>60</v>
      </c>
      <c r="H85" s="16">
        <f>'[1]21'!I87</f>
        <v>0</v>
      </c>
      <c r="I85" s="16">
        <f>'[1]21'!J87</f>
        <v>85</v>
      </c>
      <c r="J85" s="16">
        <f>'[1]21'!K87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'[1]21'!B88</f>
        <v>60</v>
      </c>
      <c r="C86" s="16">
        <f>'[1]21'!C88</f>
        <v>0</v>
      </c>
      <c r="D86" s="16">
        <f>'[1]21'!D88</f>
        <v>288</v>
      </c>
      <c r="E86" s="16">
        <f>'[1]21'!E88</f>
        <v>0</v>
      </c>
      <c r="F86" s="15">
        <f t="shared" si="17"/>
        <v>348</v>
      </c>
      <c r="G86" s="15">
        <f>'[1]21'!H88</f>
        <v>60</v>
      </c>
      <c r="H86" s="16">
        <f>'[1]21'!I88</f>
        <v>0</v>
      </c>
      <c r="I86" s="16">
        <f>'[1]21'!J88</f>
        <v>85</v>
      </c>
      <c r="J86" s="16">
        <f>'[1]21'!K88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'[1]21'!B89</f>
        <v>60</v>
      </c>
      <c r="C87" s="16">
        <f>'[1]21'!C89</f>
        <v>0</v>
      </c>
      <c r="D87" s="16">
        <f>'[1]21'!D89</f>
        <v>288</v>
      </c>
      <c r="E87" s="16">
        <f>'[1]21'!E89</f>
        <v>0</v>
      </c>
      <c r="F87" s="15">
        <f t="shared" si="17"/>
        <v>348</v>
      </c>
      <c r="G87" s="15">
        <f>'[1]21'!H89</f>
        <v>60</v>
      </c>
      <c r="H87" s="16">
        <f>'[1]21'!I89</f>
        <v>0</v>
      </c>
      <c r="I87" s="16">
        <f>'[1]21'!J89</f>
        <v>85</v>
      </c>
      <c r="J87" s="16">
        <f>'[1]21'!K89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'[1]21'!B90</f>
        <v>60</v>
      </c>
      <c r="C88" s="16">
        <f>'[1]21'!C90</f>
        <v>0</v>
      </c>
      <c r="D88" s="16">
        <f>'[1]21'!D90</f>
        <v>288</v>
      </c>
      <c r="E88" s="16">
        <f>'[1]21'!E90</f>
        <v>0</v>
      </c>
      <c r="F88" s="15">
        <f t="shared" si="17"/>
        <v>348</v>
      </c>
      <c r="G88" s="15">
        <f>'[1]21'!H90</f>
        <v>60</v>
      </c>
      <c r="H88" s="16">
        <f>'[1]21'!I90</f>
        <v>0</v>
      </c>
      <c r="I88" s="16">
        <f>'[1]21'!J90</f>
        <v>85</v>
      </c>
      <c r="J88" s="16">
        <f>'[1]21'!K90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'[1]21'!B91</f>
        <v>60</v>
      </c>
      <c r="C89" s="16">
        <f>'[1]21'!C91</f>
        <v>0</v>
      </c>
      <c r="D89" s="16">
        <f>'[1]21'!D91</f>
        <v>288</v>
      </c>
      <c r="E89" s="16">
        <f>'[1]21'!E91</f>
        <v>0</v>
      </c>
      <c r="F89" s="15">
        <f t="shared" si="17"/>
        <v>348</v>
      </c>
      <c r="G89" s="15">
        <f>'[1]21'!H91</f>
        <v>60</v>
      </c>
      <c r="H89" s="16">
        <f>'[1]21'!I91</f>
        <v>0</v>
      </c>
      <c r="I89" s="16">
        <f>'[1]21'!J91</f>
        <v>85</v>
      </c>
      <c r="J89" s="16">
        <f>'[1]21'!K91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'[1]21'!B92</f>
        <v>60</v>
      </c>
      <c r="C90" s="16">
        <f>'[1]21'!C92</f>
        <v>0</v>
      </c>
      <c r="D90" s="16">
        <f>'[1]21'!D92</f>
        <v>288</v>
      </c>
      <c r="E90" s="16">
        <f>'[1]21'!E92</f>
        <v>0</v>
      </c>
      <c r="F90" s="15">
        <f t="shared" si="17"/>
        <v>348</v>
      </c>
      <c r="G90" s="15">
        <f>'[1]21'!H92</f>
        <v>60</v>
      </c>
      <c r="H90" s="16">
        <f>'[1]21'!I92</f>
        <v>0</v>
      </c>
      <c r="I90" s="16">
        <f>'[1]21'!J92</f>
        <v>85</v>
      </c>
      <c r="J90" s="16">
        <f>'[1]21'!K92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'[1]21'!B93</f>
        <v>60</v>
      </c>
      <c r="C91" s="16">
        <f>'[1]21'!C93</f>
        <v>0</v>
      </c>
      <c r="D91" s="16">
        <f>'[1]21'!D93</f>
        <v>288</v>
      </c>
      <c r="E91" s="16">
        <f>'[1]21'!E93</f>
        <v>0</v>
      </c>
      <c r="F91" s="15">
        <f t="shared" si="17"/>
        <v>348</v>
      </c>
      <c r="G91" s="15">
        <f>'[1]21'!H93</f>
        <v>60</v>
      </c>
      <c r="H91" s="16">
        <f>'[1]21'!I93</f>
        <v>0</v>
      </c>
      <c r="I91" s="16">
        <f>'[1]21'!J93</f>
        <v>85</v>
      </c>
      <c r="J91" s="16">
        <f>'[1]21'!K93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'[1]21'!B94</f>
        <v>60</v>
      </c>
      <c r="C92" s="16">
        <f>'[1]21'!C94</f>
        <v>0</v>
      </c>
      <c r="D92" s="16">
        <f>'[1]21'!D94</f>
        <v>288</v>
      </c>
      <c r="E92" s="16">
        <f>'[1]21'!E94</f>
        <v>0</v>
      </c>
      <c r="F92" s="15">
        <f t="shared" si="17"/>
        <v>348</v>
      </c>
      <c r="G92" s="15">
        <f>'[1]21'!H94</f>
        <v>60</v>
      </c>
      <c r="H92" s="16">
        <f>'[1]21'!I94</f>
        <v>0</v>
      </c>
      <c r="I92" s="16">
        <f>'[1]21'!J94</f>
        <v>85</v>
      </c>
      <c r="J92" s="16">
        <f>'[1]21'!K94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'[1]21'!B95</f>
        <v>60</v>
      </c>
      <c r="C93" s="16">
        <f>'[1]21'!C95</f>
        <v>0</v>
      </c>
      <c r="D93" s="16">
        <f>'[1]21'!D95</f>
        <v>288</v>
      </c>
      <c r="E93" s="16">
        <f>'[1]21'!E95</f>
        <v>0</v>
      </c>
      <c r="F93" s="15">
        <f t="shared" si="17"/>
        <v>348</v>
      </c>
      <c r="G93" s="15">
        <f>'[1]21'!H95</f>
        <v>60</v>
      </c>
      <c r="H93" s="16">
        <f>'[1]21'!I95</f>
        <v>0</v>
      </c>
      <c r="I93" s="16">
        <f>'[1]21'!J95</f>
        <v>85</v>
      </c>
      <c r="J93" s="16">
        <f>'[1]21'!K95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'[1]21'!B96</f>
        <v>60</v>
      </c>
      <c r="C94" s="16">
        <f>'[1]21'!C96</f>
        <v>0</v>
      </c>
      <c r="D94" s="16">
        <f>'[1]21'!D96</f>
        <v>288</v>
      </c>
      <c r="E94" s="16">
        <f>'[1]21'!E96</f>
        <v>0</v>
      </c>
      <c r="F94" s="15">
        <f t="shared" si="17"/>
        <v>348</v>
      </c>
      <c r="G94" s="15">
        <f>'[1]21'!H96</f>
        <v>60</v>
      </c>
      <c r="H94" s="16">
        <f>'[1]21'!I96</f>
        <v>0</v>
      </c>
      <c r="I94" s="16">
        <f>'[1]21'!J96</f>
        <v>85</v>
      </c>
      <c r="J94" s="16">
        <f>'[1]21'!K96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'[1]21'!B97</f>
        <v>60</v>
      </c>
      <c r="C95" s="16">
        <f>'[1]21'!C97</f>
        <v>0</v>
      </c>
      <c r="D95" s="16">
        <f>'[1]21'!D97</f>
        <v>288</v>
      </c>
      <c r="E95" s="16">
        <f>'[1]21'!E97</f>
        <v>0</v>
      </c>
      <c r="F95" s="15">
        <f t="shared" si="17"/>
        <v>348</v>
      </c>
      <c r="G95" s="15">
        <f>'[1]21'!H97</f>
        <v>60</v>
      </c>
      <c r="H95" s="16">
        <f>'[1]21'!I97</f>
        <v>0</v>
      </c>
      <c r="I95" s="16">
        <f>'[1]21'!J97</f>
        <v>85</v>
      </c>
      <c r="J95" s="16">
        <f>'[1]21'!K97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'[1]21'!B98</f>
        <v>60</v>
      </c>
      <c r="C96" s="16">
        <f>'[1]21'!C98</f>
        <v>0</v>
      </c>
      <c r="D96" s="16">
        <f>'[1]21'!D98</f>
        <v>288</v>
      </c>
      <c r="E96" s="16">
        <f>'[1]21'!E98</f>
        <v>0</v>
      </c>
      <c r="F96" s="15">
        <f t="shared" si="17"/>
        <v>348</v>
      </c>
      <c r="G96" s="15">
        <f>'[1]21'!H98</f>
        <v>60</v>
      </c>
      <c r="H96" s="16">
        <f>'[1]21'!I98</f>
        <v>0</v>
      </c>
      <c r="I96" s="16">
        <f>'[1]21'!J98</f>
        <v>85</v>
      </c>
      <c r="J96" s="16">
        <f>'[1]21'!K98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'[1]21'!B99</f>
        <v>60</v>
      </c>
      <c r="C97" s="16">
        <f>'[1]21'!C99</f>
        <v>0</v>
      </c>
      <c r="D97" s="16">
        <f>'[1]21'!D99</f>
        <v>288</v>
      </c>
      <c r="E97" s="16">
        <f>'[1]21'!E99</f>
        <v>0</v>
      </c>
      <c r="F97" s="15">
        <f t="shared" si="17"/>
        <v>348</v>
      </c>
      <c r="G97" s="15">
        <f>'[1]21'!H99</f>
        <v>60</v>
      </c>
      <c r="H97" s="16">
        <f>'[1]21'!I99</f>
        <v>0</v>
      </c>
      <c r="I97" s="16">
        <f>'[1]21'!J99</f>
        <v>85</v>
      </c>
      <c r="J97" s="16">
        <f>'[1]21'!K99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'[1]21'!B100</f>
        <v>60</v>
      </c>
      <c r="C98" s="16">
        <f>'[1]21'!C100</f>
        <v>0</v>
      </c>
      <c r="D98" s="16">
        <f>'[1]21'!D100</f>
        <v>288</v>
      </c>
      <c r="E98" s="16">
        <f>'[1]21'!E100</f>
        <v>0</v>
      </c>
      <c r="F98" s="15">
        <f t="shared" si="17"/>
        <v>348</v>
      </c>
      <c r="G98" s="15">
        <f>'[1]21'!H100</f>
        <v>60</v>
      </c>
      <c r="H98" s="16">
        <f>'[1]21'!I100</f>
        <v>0</v>
      </c>
      <c r="I98" s="16">
        <f>'[1]21'!J100</f>
        <v>85</v>
      </c>
      <c r="J98" s="16">
        <f>'[1]21'!K100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6.8819999999999997</v>
      </c>
      <c r="E99" s="15">
        <f t="shared" si="18"/>
        <v>0</v>
      </c>
      <c r="F99" s="15">
        <f t="shared" si="18"/>
        <v>8.3369999999999997</v>
      </c>
      <c r="G99" s="15">
        <f t="shared" si="18"/>
        <v>1.44</v>
      </c>
      <c r="H99" s="15">
        <f t="shared" si="18"/>
        <v>0</v>
      </c>
      <c r="I99" s="15">
        <f t="shared" si="18"/>
        <v>2.0369999999999999</v>
      </c>
      <c r="J99" s="15">
        <f t="shared" si="18"/>
        <v>0</v>
      </c>
      <c r="K99" s="15">
        <f t="shared" si="18"/>
        <v>3.4769999999999999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2.0369999999999999</v>
      </c>
      <c r="P99" s="15">
        <f t="shared" si="18"/>
        <v>0</v>
      </c>
      <c r="Q99" s="15">
        <f t="shared" si="18"/>
        <v>3.4769999999999999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'[2]21'!B5</f>
        <v>84</v>
      </c>
      <c r="C3" s="197">
        <f>'[2]21'!C5</f>
        <v>0</v>
      </c>
      <c r="D3" s="197">
        <f>'[2]21'!D5</f>
        <v>0</v>
      </c>
      <c r="E3" s="197">
        <f>'[2]21'!E5</f>
        <v>0</v>
      </c>
      <c r="F3" s="15">
        <f>SUM(B3:E3)</f>
        <v>84</v>
      </c>
      <c r="G3" s="196">
        <f>'[2]21'!H5</f>
        <v>39</v>
      </c>
      <c r="H3" s="197">
        <f>'[2]21'!I5</f>
        <v>0</v>
      </c>
      <c r="I3" s="197">
        <f>'[2]21'!J5</f>
        <v>0</v>
      </c>
      <c r="J3" s="197">
        <f>'[2]21'!K5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'[2]21'!B6</f>
        <v>84</v>
      </c>
      <c r="C4" s="197">
        <f>'[2]21'!C6</f>
        <v>0</v>
      </c>
      <c r="D4" s="197">
        <f>'[2]21'!D6</f>
        <v>0</v>
      </c>
      <c r="E4" s="197">
        <f>'[2]21'!E6</f>
        <v>0</v>
      </c>
      <c r="F4" s="15">
        <f>SUM(B4:E4)</f>
        <v>84</v>
      </c>
      <c r="G4" s="196">
        <f>'[2]21'!H6</f>
        <v>39</v>
      </c>
      <c r="H4" s="197">
        <f>'[2]21'!I6</f>
        <v>0</v>
      </c>
      <c r="I4" s="197">
        <f>'[2]21'!J6</f>
        <v>0</v>
      </c>
      <c r="J4" s="197">
        <f>'[2]21'!K6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'[2]21'!B7</f>
        <v>84</v>
      </c>
      <c r="C5" s="197">
        <f>'[2]21'!C7</f>
        <v>0</v>
      </c>
      <c r="D5" s="197">
        <f>'[2]21'!D7</f>
        <v>0</v>
      </c>
      <c r="E5" s="197">
        <f>'[2]21'!E7</f>
        <v>0</v>
      </c>
      <c r="F5" s="15">
        <f t="shared" ref="F5:F68" si="6">SUM(B5:E5)</f>
        <v>84</v>
      </c>
      <c r="G5" s="196">
        <f>'[2]21'!H7</f>
        <v>39</v>
      </c>
      <c r="H5" s="197">
        <f>'[2]21'!I7</f>
        <v>0</v>
      </c>
      <c r="I5" s="197">
        <f>'[2]21'!J7</f>
        <v>0</v>
      </c>
      <c r="J5" s="197">
        <f>'[2]21'!K7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'[2]21'!B8</f>
        <v>84</v>
      </c>
      <c r="C6" s="197">
        <f>'[2]21'!C8</f>
        <v>0</v>
      </c>
      <c r="D6" s="197">
        <f>'[2]21'!D8</f>
        <v>0</v>
      </c>
      <c r="E6" s="197">
        <f>'[2]21'!E8</f>
        <v>0</v>
      </c>
      <c r="F6" s="15">
        <f t="shared" si="6"/>
        <v>84</v>
      </c>
      <c r="G6" s="196">
        <f>'[2]21'!H8</f>
        <v>39</v>
      </c>
      <c r="H6" s="197">
        <f>'[2]21'!I8</f>
        <v>0</v>
      </c>
      <c r="I6" s="197">
        <f>'[2]21'!J8</f>
        <v>0</v>
      </c>
      <c r="J6" s="197">
        <f>'[2]21'!K8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'[2]21'!B9</f>
        <v>84</v>
      </c>
      <c r="C7" s="197">
        <f>'[2]21'!C9</f>
        <v>0</v>
      </c>
      <c r="D7" s="197">
        <f>'[2]21'!D9</f>
        <v>0</v>
      </c>
      <c r="E7" s="197">
        <f>'[2]21'!E9</f>
        <v>0</v>
      </c>
      <c r="F7" s="15">
        <f t="shared" si="6"/>
        <v>84</v>
      </c>
      <c r="G7" s="196">
        <f>'[2]21'!H9</f>
        <v>39</v>
      </c>
      <c r="H7" s="197">
        <f>'[2]21'!I9</f>
        <v>0</v>
      </c>
      <c r="I7" s="197">
        <f>'[2]21'!J9</f>
        <v>0</v>
      </c>
      <c r="J7" s="197">
        <f>'[2]21'!K9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'[2]21'!B10</f>
        <v>84</v>
      </c>
      <c r="C8" s="197">
        <f>'[2]21'!C10</f>
        <v>0</v>
      </c>
      <c r="D8" s="197">
        <f>'[2]21'!D10</f>
        <v>0</v>
      </c>
      <c r="E8" s="197">
        <f>'[2]21'!E10</f>
        <v>0</v>
      </c>
      <c r="F8" s="15">
        <f t="shared" si="6"/>
        <v>84</v>
      </c>
      <c r="G8" s="196">
        <f>'[2]21'!H10</f>
        <v>39</v>
      </c>
      <c r="H8" s="197">
        <f>'[2]21'!I10</f>
        <v>0</v>
      </c>
      <c r="I8" s="197">
        <f>'[2]21'!J10</f>
        <v>0</v>
      </c>
      <c r="J8" s="197">
        <f>'[2]21'!K10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'[2]21'!B11</f>
        <v>84</v>
      </c>
      <c r="C9" s="197">
        <f>'[2]21'!C11</f>
        <v>0</v>
      </c>
      <c r="D9" s="197">
        <f>'[2]21'!D11</f>
        <v>0</v>
      </c>
      <c r="E9" s="197">
        <f>'[2]21'!E11</f>
        <v>0</v>
      </c>
      <c r="F9" s="15">
        <f t="shared" si="6"/>
        <v>84</v>
      </c>
      <c r="G9" s="196">
        <f>'[2]21'!H11</f>
        <v>39</v>
      </c>
      <c r="H9" s="197">
        <f>'[2]21'!I11</f>
        <v>0</v>
      </c>
      <c r="I9" s="197">
        <f>'[2]21'!J11</f>
        <v>0</v>
      </c>
      <c r="J9" s="197">
        <f>'[2]21'!K11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'[2]21'!B12</f>
        <v>84</v>
      </c>
      <c r="C10" s="197">
        <f>'[2]21'!C12</f>
        <v>0</v>
      </c>
      <c r="D10" s="197">
        <f>'[2]21'!D12</f>
        <v>0</v>
      </c>
      <c r="E10" s="197">
        <f>'[2]21'!E12</f>
        <v>0</v>
      </c>
      <c r="F10" s="15">
        <f t="shared" si="6"/>
        <v>84</v>
      </c>
      <c r="G10" s="196">
        <f>'[2]21'!H12</f>
        <v>39</v>
      </c>
      <c r="H10" s="197">
        <f>'[2]21'!I12</f>
        <v>0</v>
      </c>
      <c r="I10" s="197">
        <f>'[2]21'!J12</f>
        <v>0</v>
      </c>
      <c r="J10" s="197">
        <f>'[2]21'!K12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'[2]21'!B13</f>
        <v>84</v>
      </c>
      <c r="C11" s="197">
        <f>'[2]21'!C13</f>
        <v>0</v>
      </c>
      <c r="D11" s="197">
        <f>'[2]21'!D13</f>
        <v>0</v>
      </c>
      <c r="E11" s="197">
        <f>'[2]21'!E13</f>
        <v>0</v>
      </c>
      <c r="F11" s="15">
        <f t="shared" si="6"/>
        <v>84</v>
      </c>
      <c r="G11" s="196">
        <f>'[2]21'!H13</f>
        <v>39</v>
      </c>
      <c r="H11" s="197">
        <f>'[2]21'!I13</f>
        <v>0</v>
      </c>
      <c r="I11" s="197">
        <f>'[2]21'!J13</f>
        <v>0</v>
      </c>
      <c r="J11" s="197">
        <f>'[2]21'!K13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'[2]21'!B14</f>
        <v>84</v>
      </c>
      <c r="C12" s="197">
        <f>'[2]21'!C14</f>
        <v>0</v>
      </c>
      <c r="D12" s="197">
        <f>'[2]21'!D14</f>
        <v>0</v>
      </c>
      <c r="E12" s="197">
        <f>'[2]21'!E14</f>
        <v>0</v>
      </c>
      <c r="F12" s="15">
        <f t="shared" si="6"/>
        <v>84</v>
      </c>
      <c r="G12" s="196">
        <f>'[2]21'!H14</f>
        <v>39</v>
      </c>
      <c r="H12" s="197">
        <f>'[2]21'!I14</f>
        <v>0</v>
      </c>
      <c r="I12" s="197">
        <f>'[2]21'!J14</f>
        <v>0</v>
      </c>
      <c r="J12" s="197">
        <f>'[2]21'!K14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'[2]21'!B15</f>
        <v>84</v>
      </c>
      <c r="C13" s="197">
        <f>'[2]21'!C15</f>
        <v>0</v>
      </c>
      <c r="D13" s="197">
        <f>'[2]21'!D15</f>
        <v>0</v>
      </c>
      <c r="E13" s="197">
        <f>'[2]21'!E15</f>
        <v>0</v>
      </c>
      <c r="F13" s="15">
        <f t="shared" si="6"/>
        <v>84</v>
      </c>
      <c r="G13" s="196">
        <f>'[2]21'!H15</f>
        <v>39</v>
      </c>
      <c r="H13" s="197">
        <f>'[2]21'!I15</f>
        <v>0</v>
      </c>
      <c r="I13" s="197">
        <f>'[2]21'!J15</f>
        <v>0</v>
      </c>
      <c r="J13" s="197">
        <f>'[2]21'!K15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'[2]21'!B16</f>
        <v>84</v>
      </c>
      <c r="C14" s="197">
        <f>'[2]21'!C16</f>
        <v>0</v>
      </c>
      <c r="D14" s="197">
        <f>'[2]21'!D16</f>
        <v>0</v>
      </c>
      <c r="E14" s="197">
        <f>'[2]21'!E16</f>
        <v>0</v>
      </c>
      <c r="F14" s="15">
        <f t="shared" si="6"/>
        <v>84</v>
      </c>
      <c r="G14" s="196">
        <f>'[2]21'!H16</f>
        <v>39</v>
      </c>
      <c r="H14" s="197">
        <f>'[2]21'!I16</f>
        <v>0</v>
      </c>
      <c r="I14" s="197">
        <f>'[2]21'!J16</f>
        <v>0</v>
      </c>
      <c r="J14" s="197">
        <f>'[2]21'!K16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'[2]21'!B17</f>
        <v>84</v>
      </c>
      <c r="C15" s="197">
        <f>'[2]21'!C17</f>
        <v>0</v>
      </c>
      <c r="D15" s="197">
        <f>'[2]21'!D17</f>
        <v>0</v>
      </c>
      <c r="E15" s="197">
        <f>'[2]21'!E17</f>
        <v>0</v>
      </c>
      <c r="F15" s="15">
        <f t="shared" si="6"/>
        <v>84</v>
      </c>
      <c r="G15" s="196">
        <f>'[2]21'!H17</f>
        <v>39</v>
      </c>
      <c r="H15" s="197">
        <f>'[2]21'!I17</f>
        <v>0</v>
      </c>
      <c r="I15" s="197">
        <f>'[2]21'!J17</f>
        <v>0</v>
      </c>
      <c r="J15" s="197">
        <f>'[2]21'!K17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'[2]21'!B18</f>
        <v>84</v>
      </c>
      <c r="C16" s="197">
        <f>'[2]21'!C18</f>
        <v>0</v>
      </c>
      <c r="D16" s="197">
        <f>'[2]21'!D18</f>
        <v>0</v>
      </c>
      <c r="E16" s="197">
        <f>'[2]21'!E18</f>
        <v>0</v>
      </c>
      <c r="F16" s="15">
        <f t="shared" si="6"/>
        <v>84</v>
      </c>
      <c r="G16" s="196">
        <f>'[2]21'!H18</f>
        <v>39</v>
      </c>
      <c r="H16" s="197">
        <f>'[2]21'!I18</f>
        <v>0</v>
      </c>
      <c r="I16" s="197">
        <f>'[2]21'!J18</f>
        <v>0</v>
      </c>
      <c r="J16" s="197">
        <f>'[2]21'!K18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'[2]21'!B19</f>
        <v>84</v>
      </c>
      <c r="C17" s="197">
        <f>'[2]21'!C19</f>
        <v>0</v>
      </c>
      <c r="D17" s="197">
        <f>'[2]21'!D19</f>
        <v>0</v>
      </c>
      <c r="E17" s="197">
        <f>'[2]21'!E19</f>
        <v>0</v>
      </c>
      <c r="F17" s="15">
        <f t="shared" si="6"/>
        <v>84</v>
      </c>
      <c r="G17" s="196">
        <f>'[2]21'!H19</f>
        <v>39</v>
      </c>
      <c r="H17" s="197">
        <f>'[2]21'!I19</f>
        <v>0</v>
      </c>
      <c r="I17" s="197">
        <f>'[2]21'!J19</f>
        <v>0</v>
      </c>
      <c r="J17" s="197">
        <f>'[2]21'!K19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'[2]21'!B20</f>
        <v>84</v>
      </c>
      <c r="C18" s="197">
        <f>'[2]21'!C20</f>
        <v>0</v>
      </c>
      <c r="D18" s="197">
        <f>'[2]21'!D20</f>
        <v>0</v>
      </c>
      <c r="E18" s="197">
        <f>'[2]21'!E20</f>
        <v>0</v>
      </c>
      <c r="F18" s="15">
        <f t="shared" si="6"/>
        <v>84</v>
      </c>
      <c r="G18" s="196">
        <f>'[2]21'!H20</f>
        <v>39</v>
      </c>
      <c r="H18" s="197">
        <f>'[2]21'!I20</f>
        <v>0</v>
      </c>
      <c r="I18" s="197">
        <f>'[2]21'!J20</f>
        <v>0</v>
      </c>
      <c r="J18" s="197">
        <f>'[2]21'!K20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'[2]21'!B21</f>
        <v>84</v>
      </c>
      <c r="C19" s="197">
        <f>'[2]21'!C21</f>
        <v>0</v>
      </c>
      <c r="D19" s="197">
        <f>'[2]21'!D21</f>
        <v>0</v>
      </c>
      <c r="E19" s="197">
        <f>'[2]21'!E21</f>
        <v>0</v>
      </c>
      <c r="F19" s="15">
        <f t="shared" si="6"/>
        <v>84</v>
      </c>
      <c r="G19" s="196">
        <f>'[2]21'!H21</f>
        <v>39</v>
      </c>
      <c r="H19" s="197">
        <f>'[2]21'!I21</f>
        <v>0</v>
      </c>
      <c r="I19" s="197">
        <f>'[2]21'!J21</f>
        <v>0</v>
      </c>
      <c r="J19" s="197">
        <f>'[2]21'!K21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6">
        <f>'[2]21'!B22</f>
        <v>84</v>
      </c>
      <c r="C20" s="197">
        <f>'[2]21'!C22</f>
        <v>0</v>
      </c>
      <c r="D20" s="197">
        <f>'[2]21'!D22</f>
        <v>0</v>
      </c>
      <c r="E20" s="197">
        <f>'[2]21'!E22</f>
        <v>0</v>
      </c>
      <c r="F20" s="15">
        <f t="shared" si="6"/>
        <v>84</v>
      </c>
      <c r="G20" s="196">
        <f>'[2]21'!H22</f>
        <v>39</v>
      </c>
      <c r="H20" s="197">
        <f>'[2]21'!I22</f>
        <v>0</v>
      </c>
      <c r="I20" s="197">
        <f>'[2]21'!J22</f>
        <v>0</v>
      </c>
      <c r="J20" s="197">
        <f>'[2]21'!K22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6">
        <f>'[2]21'!B23</f>
        <v>84</v>
      </c>
      <c r="C21" s="197">
        <f>'[2]21'!C23</f>
        <v>0</v>
      </c>
      <c r="D21" s="197">
        <f>'[2]21'!D23</f>
        <v>0</v>
      </c>
      <c r="E21" s="197">
        <f>'[2]21'!E23</f>
        <v>0</v>
      </c>
      <c r="F21" s="15">
        <f t="shared" si="6"/>
        <v>84</v>
      </c>
      <c r="G21" s="196">
        <f>'[2]21'!H23</f>
        <v>38</v>
      </c>
      <c r="H21" s="197">
        <f>'[2]21'!I23</f>
        <v>0</v>
      </c>
      <c r="I21" s="197">
        <f>'[2]21'!J23</f>
        <v>0</v>
      </c>
      <c r="J21" s="197">
        <f>'[2]21'!K23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6">
        <f>'[2]21'!B24</f>
        <v>84</v>
      </c>
      <c r="C22" s="197">
        <f>'[2]21'!C24</f>
        <v>0</v>
      </c>
      <c r="D22" s="197">
        <f>'[2]21'!D24</f>
        <v>0</v>
      </c>
      <c r="E22" s="197">
        <f>'[2]21'!E24</f>
        <v>0</v>
      </c>
      <c r="F22" s="15">
        <f t="shared" si="6"/>
        <v>84</v>
      </c>
      <c r="G22" s="196">
        <f>'[2]21'!H24</f>
        <v>38</v>
      </c>
      <c r="H22" s="197">
        <f>'[2]21'!I24</f>
        <v>0</v>
      </c>
      <c r="I22" s="197">
        <f>'[2]21'!J24</f>
        <v>0</v>
      </c>
      <c r="J22" s="197">
        <f>'[2]21'!K24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6">
        <f>'[2]21'!B25</f>
        <v>84</v>
      </c>
      <c r="C23" s="197">
        <f>'[2]21'!C25</f>
        <v>0</v>
      </c>
      <c r="D23" s="197">
        <f>'[2]21'!D25</f>
        <v>0</v>
      </c>
      <c r="E23" s="197">
        <f>'[2]21'!E25</f>
        <v>0</v>
      </c>
      <c r="F23" s="15">
        <f t="shared" si="6"/>
        <v>84</v>
      </c>
      <c r="G23" s="196">
        <f>'[2]21'!H25</f>
        <v>38</v>
      </c>
      <c r="H23" s="197">
        <f>'[2]21'!I25</f>
        <v>0</v>
      </c>
      <c r="I23" s="197">
        <f>'[2]21'!J25</f>
        <v>0</v>
      </c>
      <c r="J23" s="197">
        <f>'[2]21'!K25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6">
        <f>'[2]21'!B26</f>
        <v>84</v>
      </c>
      <c r="C24" s="197">
        <f>'[2]21'!C26</f>
        <v>0</v>
      </c>
      <c r="D24" s="197">
        <f>'[2]21'!D26</f>
        <v>0</v>
      </c>
      <c r="E24" s="197">
        <f>'[2]21'!E26</f>
        <v>0</v>
      </c>
      <c r="F24" s="15">
        <f t="shared" si="6"/>
        <v>84</v>
      </c>
      <c r="G24" s="196">
        <f>'[2]21'!H26</f>
        <v>38</v>
      </c>
      <c r="H24" s="197">
        <f>'[2]21'!I26</f>
        <v>0</v>
      </c>
      <c r="I24" s="197">
        <f>'[2]21'!J26</f>
        <v>0</v>
      </c>
      <c r="J24" s="197">
        <f>'[2]21'!K26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6">
        <f>'[2]21'!B27</f>
        <v>84</v>
      </c>
      <c r="C25" s="197">
        <f>'[2]21'!C27</f>
        <v>0</v>
      </c>
      <c r="D25" s="197">
        <f>'[2]21'!D27</f>
        <v>0</v>
      </c>
      <c r="E25" s="197">
        <f>'[2]21'!E27</f>
        <v>0</v>
      </c>
      <c r="F25" s="15">
        <f t="shared" si="6"/>
        <v>84</v>
      </c>
      <c r="G25" s="196">
        <f>'[2]21'!H27</f>
        <v>38</v>
      </c>
      <c r="H25" s="197">
        <f>'[2]21'!I27</f>
        <v>0</v>
      </c>
      <c r="I25" s="197">
        <f>'[2]21'!J27</f>
        <v>0</v>
      </c>
      <c r="J25" s="197">
        <f>'[2]21'!K27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'[2]21'!B28</f>
        <v>84</v>
      </c>
      <c r="C26" s="197">
        <f>'[2]21'!C28</f>
        <v>0</v>
      </c>
      <c r="D26" s="197">
        <f>'[2]21'!D28</f>
        <v>0</v>
      </c>
      <c r="E26" s="197">
        <f>'[2]21'!E28</f>
        <v>0</v>
      </c>
      <c r="F26" s="15">
        <f t="shared" si="6"/>
        <v>84</v>
      </c>
      <c r="G26" s="196">
        <f>'[2]21'!H28</f>
        <v>38</v>
      </c>
      <c r="H26" s="197">
        <f>'[2]21'!I28</f>
        <v>0</v>
      </c>
      <c r="I26" s="197">
        <f>'[2]21'!J28</f>
        <v>0</v>
      </c>
      <c r="J26" s="197">
        <f>'[2]21'!K28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'[2]21'!B29</f>
        <v>84</v>
      </c>
      <c r="C27" s="197">
        <f>'[2]21'!C29</f>
        <v>0</v>
      </c>
      <c r="D27" s="197">
        <f>'[2]21'!D29</f>
        <v>0</v>
      </c>
      <c r="E27" s="197">
        <f>'[2]21'!E29</f>
        <v>0</v>
      </c>
      <c r="F27" s="15">
        <f t="shared" si="6"/>
        <v>84</v>
      </c>
      <c r="G27" s="196">
        <f>'[2]21'!H29</f>
        <v>38</v>
      </c>
      <c r="H27" s="197">
        <f>'[2]21'!I29</f>
        <v>0</v>
      </c>
      <c r="I27" s="197">
        <f>'[2]21'!J29</f>
        <v>0</v>
      </c>
      <c r="J27" s="197">
        <f>'[2]21'!K29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'[2]21'!B30</f>
        <v>84</v>
      </c>
      <c r="C28" s="197">
        <f>'[2]21'!C30</f>
        <v>0</v>
      </c>
      <c r="D28" s="197">
        <f>'[2]21'!D30</f>
        <v>0</v>
      </c>
      <c r="E28" s="197">
        <f>'[2]21'!E30</f>
        <v>0</v>
      </c>
      <c r="F28" s="15">
        <f t="shared" si="6"/>
        <v>84</v>
      </c>
      <c r="G28" s="196">
        <f>'[2]21'!H30</f>
        <v>38</v>
      </c>
      <c r="H28" s="197">
        <f>'[2]21'!I30</f>
        <v>0</v>
      </c>
      <c r="I28" s="197">
        <f>'[2]21'!J30</f>
        <v>0</v>
      </c>
      <c r="J28" s="197">
        <f>'[2]21'!K30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'[2]21'!B31</f>
        <v>84</v>
      </c>
      <c r="C29" s="197">
        <f>'[2]21'!C31</f>
        <v>0</v>
      </c>
      <c r="D29" s="197">
        <f>'[2]21'!D31</f>
        <v>0</v>
      </c>
      <c r="E29" s="197">
        <f>'[2]21'!E31</f>
        <v>0</v>
      </c>
      <c r="F29" s="15">
        <f t="shared" si="6"/>
        <v>84</v>
      </c>
      <c r="G29" s="196">
        <f>'[2]21'!H31</f>
        <v>38</v>
      </c>
      <c r="H29" s="197">
        <f>'[2]21'!I31</f>
        <v>0</v>
      </c>
      <c r="I29" s="197">
        <f>'[2]21'!J31</f>
        <v>0</v>
      </c>
      <c r="J29" s="197">
        <f>'[2]21'!K31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'[2]21'!B32</f>
        <v>84</v>
      </c>
      <c r="C30" s="197">
        <f>'[2]21'!C32</f>
        <v>0</v>
      </c>
      <c r="D30" s="197">
        <f>'[2]21'!D32</f>
        <v>0</v>
      </c>
      <c r="E30" s="197">
        <f>'[2]21'!E32</f>
        <v>0</v>
      </c>
      <c r="F30" s="15">
        <f t="shared" si="6"/>
        <v>84</v>
      </c>
      <c r="G30" s="196">
        <f>'[2]21'!H32</f>
        <v>38</v>
      </c>
      <c r="H30" s="197">
        <f>'[2]21'!I32</f>
        <v>0</v>
      </c>
      <c r="I30" s="197">
        <f>'[2]21'!J32</f>
        <v>0</v>
      </c>
      <c r="J30" s="197">
        <f>'[2]21'!K32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'[2]21'!B33</f>
        <v>84</v>
      </c>
      <c r="C31" s="197">
        <f>'[2]21'!C33</f>
        <v>0</v>
      </c>
      <c r="D31" s="197">
        <f>'[2]21'!D33</f>
        <v>0</v>
      </c>
      <c r="E31" s="197">
        <f>'[2]21'!E33</f>
        <v>0</v>
      </c>
      <c r="F31" s="15">
        <f t="shared" si="6"/>
        <v>84</v>
      </c>
      <c r="G31" s="196">
        <f>'[2]21'!H33</f>
        <v>38</v>
      </c>
      <c r="H31" s="197">
        <f>'[2]21'!I33</f>
        <v>0</v>
      </c>
      <c r="I31" s="197">
        <f>'[2]21'!J33</f>
        <v>0</v>
      </c>
      <c r="J31" s="197">
        <f>'[2]21'!K33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'[2]21'!B34</f>
        <v>84</v>
      </c>
      <c r="C32" s="197">
        <f>'[2]21'!C34</f>
        <v>0</v>
      </c>
      <c r="D32" s="197">
        <f>'[2]21'!D34</f>
        <v>0</v>
      </c>
      <c r="E32" s="197">
        <f>'[2]21'!E34</f>
        <v>0</v>
      </c>
      <c r="F32" s="15">
        <f t="shared" si="6"/>
        <v>84</v>
      </c>
      <c r="G32" s="196">
        <f>'[2]21'!H34</f>
        <v>38</v>
      </c>
      <c r="H32" s="197">
        <f>'[2]21'!I34</f>
        <v>0</v>
      </c>
      <c r="I32" s="197">
        <f>'[2]21'!J34</f>
        <v>0</v>
      </c>
      <c r="J32" s="197">
        <f>'[2]21'!K34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'[2]21'!B35</f>
        <v>84</v>
      </c>
      <c r="C33" s="197">
        <f>'[2]21'!C35</f>
        <v>0</v>
      </c>
      <c r="D33" s="197">
        <f>'[2]21'!D35</f>
        <v>0</v>
      </c>
      <c r="E33" s="197">
        <f>'[2]21'!E35</f>
        <v>0</v>
      </c>
      <c r="F33" s="15">
        <f t="shared" si="6"/>
        <v>84</v>
      </c>
      <c r="G33" s="196">
        <f>'[2]21'!H35</f>
        <v>37</v>
      </c>
      <c r="H33" s="197">
        <f>'[2]21'!I35</f>
        <v>0</v>
      </c>
      <c r="I33" s="197">
        <f>'[2]21'!J35</f>
        <v>0</v>
      </c>
      <c r="J33" s="197">
        <f>'[2]21'!K35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'[2]21'!B36</f>
        <v>84</v>
      </c>
      <c r="C34" s="197">
        <f>'[2]21'!C36</f>
        <v>0</v>
      </c>
      <c r="D34" s="197">
        <f>'[2]21'!D36</f>
        <v>0</v>
      </c>
      <c r="E34" s="197">
        <f>'[2]21'!E36</f>
        <v>0</v>
      </c>
      <c r="F34" s="15">
        <f t="shared" si="6"/>
        <v>84</v>
      </c>
      <c r="G34" s="196">
        <f>'[2]21'!H36</f>
        <v>37</v>
      </c>
      <c r="H34" s="197">
        <f>'[2]21'!I36</f>
        <v>0</v>
      </c>
      <c r="I34" s="197">
        <f>'[2]21'!J36</f>
        <v>0</v>
      </c>
      <c r="J34" s="197">
        <f>'[2]21'!K36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'[2]21'!B37</f>
        <v>84</v>
      </c>
      <c r="C35" s="197">
        <f>'[2]21'!C37</f>
        <v>0</v>
      </c>
      <c r="D35" s="197">
        <f>'[2]21'!D37</f>
        <v>0</v>
      </c>
      <c r="E35" s="197">
        <f>'[2]21'!E37</f>
        <v>0</v>
      </c>
      <c r="F35" s="15">
        <f t="shared" si="6"/>
        <v>84</v>
      </c>
      <c r="G35" s="196">
        <f>'[2]21'!H37</f>
        <v>36</v>
      </c>
      <c r="H35" s="197">
        <f>'[2]21'!I37</f>
        <v>0</v>
      </c>
      <c r="I35" s="197">
        <f>'[2]21'!J37</f>
        <v>0</v>
      </c>
      <c r="J35" s="197">
        <f>'[2]21'!K37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6">
        <f>'[2]21'!B38</f>
        <v>84</v>
      </c>
      <c r="C36" s="197">
        <f>'[2]21'!C38</f>
        <v>0</v>
      </c>
      <c r="D36" s="197">
        <f>'[2]21'!D38</f>
        <v>0</v>
      </c>
      <c r="E36" s="197">
        <f>'[2]21'!E38</f>
        <v>0</v>
      </c>
      <c r="F36" s="15">
        <f t="shared" si="6"/>
        <v>84</v>
      </c>
      <c r="G36" s="196">
        <f>'[2]21'!H38</f>
        <v>36</v>
      </c>
      <c r="H36" s="197">
        <f>'[2]21'!I38</f>
        <v>0</v>
      </c>
      <c r="I36" s="197">
        <f>'[2]21'!J38</f>
        <v>0</v>
      </c>
      <c r="J36" s="197">
        <f>'[2]21'!K38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6">
        <f>'[2]21'!B39</f>
        <v>84</v>
      </c>
      <c r="C37" s="197">
        <f>'[2]21'!C39</f>
        <v>0</v>
      </c>
      <c r="D37" s="197">
        <f>'[2]21'!D39</f>
        <v>0</v>
      </c>
      <c r="E37" s="197">
        <f>'[2]21'!E39</f>
        <v>0</v>
      </c>
      <c r="F37" s="15">
        <f t="shared" si="6"/>
        <v>84</v>
      </c>
      <c r="G37" s="196">
        <f>'[2]21'!H39</f>
        <v>36</v>
      </c>
      <c r="H37" s="197">
        <f>'[2]21'!I39</f>
        <v>0</v>
      </c>
      <c r="I37" s="197">
        <f>'[2]21'!J39</f>
        <v>0</v>
      </c>
      <c r="J37" s="197">
        <f>'[2]21'!K39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'[2]21'!B40</f>
        <v>84</v>
      </c>
      <c r="C38" s="197">
        <f>'[2]21'!C40</f>
        <v>0</v>
      </c>
      <c r="D38" s="197">
        <f>'[2]21'!D40</f>
        <v>0</v>
      </c>
      <c r="E38" s="197">
        <f>'[2]21'!E40</f>
        <v>0</v>
      </c>
      <c r="F38" s="15">
        <f t="shared" si="6"/>
        <v>84</v>
      </c>
      <c r="G38" s="196">
        <f>'[2]21'!H40</f>
        <v>36</v>
      </c>
      <c r="H38" s="197">
        <f>'[2]21'!I40</f>
        <v>0</v>
      </c>
      <c r="I38" s="197">
        <f>'[2]21'!J40</f>
        <v>0</v>
      </c>
      <c r="J38" s="197">
        <f>'[2]21'!K40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6">
        <f>'[2]21'!B41</f>
        <v>84</v>
      </c>
      <c r="C39" s="197">
        <f>'[2]21'!C41</f>
        <v>0</v>
      </c>
      <c r="D39" s="197">
        <f>'[2]21'!D41</f>
        <v>0</v>
      </c>
      <c r="E39" s="197">
        <f>'[2]21'!E41</f>
        <v>0</v>
      </c>
      <c r="F39" s="15">
        <f t="shared" si="6"/>
        <v>84</v>
      </c>
      <c r="G39" s="196">
        <f>'[2]21'!H41</f>
        <v>36</v>
      </c>
      <c r="H39" s="197">
        <f>'[2]21'!I41</f>
        <v>0</v>
      </c>
      <c r="I39" s="197">
        <f>'[2]21'!J41</f>
        <v>0</v>
      </c>
      <c r="J39" s="197">
        <f>'[2]21'!K41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'[2]21'!B42</f>
        <v>84</v>
      </c>
      <c r="C40" s="197">
        <f>'[2]21'!C42</f>
        <v>0</v>
      </c>
      <c r="D40" s="197">
        <f>'[2]21'!D42</f>
        <v>0</v>
      </c>
      <c r="E40" s="197">
        <f>'[2]21'!E42</f>
        <v>0</v>
      </c>
      <c r="F40" s="15">
        <f t="shared" si="6"/>
        <v>84</v>
      </c>
      <c r="G40" s="196">
        <f>'[2]21'!H42</f>
        <v>36</v>
      </c>
      <c r="H40" s="197">
        <f>'[2]21'!I42</f>
        <v>0</v>
      </c>
      <c r="I40" s="197">
        <f>'[2]21'!J42</f>
        <v>0</v>
      </c>
      <c r="J40" s="197">
        <f>'[2]21'!K42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'[2]21'!B43</f>
        <v>84</v>
      </c>
      <c r="C41" s="197">
        <f>'[2]21'!C43</f>
        <v>0</v>
      </c>
      <c r="D41" s="197">
        <f>'[2]21'!D43</f>
        <v>0</v>
      </c>
      <c r="E41" s="197">
        <f>'[2]21'!E43</f>
        <v>0</v>
      </c>
      <c r="F41" s="15">
        <f t="shared" si="6"/>
        <v>84</v>
      </c>
      <c r="G41" s="196">
        <f>'[2]21'!H43</f>
        <v>36</v>
      </c>
      <c r="H41" s="197">
        <f>'[2]21'!I43</f>
        <v>0</v>
      </c>
      <c r="I41" s="197">
        <f>'[2]21'!J43</f>
        <v>0</v>
      </c>
      <c r="J41" s="197">
        <f>'[2]21'!K43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'[2]21'!B44</f>
        <v>84</v>
      </c>
      <c r="C42" s="197">
        <f>'[2]21'!C44</f>
        <v>0</v>
      </c>
      <c r="D42" s="197">
        <f>'[2]21'!D44</f>
        <v>0</v>
      </c>
      <c r="E42" s="197">
        <f>'[2]21'!E44</f>
        <v>0</v>
      </c>
      <c r="F42" s="15">
        <f t="shared" si="6"/>
        <v>84</v>
      </c>
      <c r="G42" s="196">
        <f>'[2]21'!H44</f>
        <v>36</v>
      </c>
      <c r="H42" s="197">
        <f>'[2]21'!I44</f>
        <v>0</v>
      </c>
      <c r="I42" s="197">
        <f>'[2]21'!J44</f>
        <v>0</v>
      </c>
      <c r="J42" s="197">
        <f>'[2]21'!K44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'[2]21'!B45</f>
        <v>84</v>
      </c>
      <c r="C43" s="197">
        <f>'[2]21'!C45</f>
        <v>0</v>
      </c>
      <c r="D43" s="197">
        <f>'[2]21'!D45</f>
        <v>0</v>
      </c>
      <c r="E43" s="197">
        <f>'[2]21'!E45</f>
        <v>0</v>
      </c>
      <c r="F43" s="15">
        <f t="shared" si="6"/>
        <v>84</v>
      </c>
      <c r="G43" s="196">
        <f>'[2]21'!H45</f>
        <v>36</v>
      </c>
      <c r="H43" s="197">
        <f>'[2]21'!I45</f>
        <v>0</v>
      </c>
      <c r="I43" s="197">
        <f>'[2]21'!J45</f>
        <v>0</v>
      </c>
      <c r="J43" s="197">
        <f>'[2]21'!K45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'[2]21'!B46</f>
        <v>84</v>
      </c>
      <c r="C44" s="197">
        <f>'[2]21'!C46</f>
        <v>0</v>
      </c>
      <c r="D44" s="197">
        <f>'[2]21'!D46</f>
        <v>0</v>
      </c>
      <c r="E44" s="197">
        <f>'[2]21'!E46</f>
        <v>0</v>
      </c>
      <c r="F44" s="15">
        <f t="shared" si="6"/>
        <v>84</v>
      </c>
      <c r="G44" s="196">
        <f>'[2]21'!H46</f>
        <v>36</v>
      </c>
      <c r="H44" s="197">
        <f>'[2]21'!I46</f>
        <v>0</v>
      </c>
      <c r="I44" s="197">
        <f>'[2]21'!J46</f>
        <v>0</v>
      </c>
      <c r="J44" s="197">
        <f>'[2]21'!K46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'[2]21'!B47</f>
        <v>84</v>
      </c>
      <c r="C45" s="197">
        <f>'[2]21'!C47</f>
        <v>0</v>
      </c>
      <c r="D45" s="197">
        <f>'[2]21'!D47</f>
        <v>0</v>
      </c>
      <c r="E45" s="197">
        <f>'[2]21'!E47</f>
        <v>0</v>
      </c>
      <c r="F45" s="15">
        <f t="shared" si="6"/>
        <v>84</v>
      </c>
      <c r="G45" s="196">
        <f>'[2]21'!H47</f>
        <v>36</v>
      </c>
      <c r="H45" s="197">
        <f>'[2]21'!I47</f>
        <v>0</v>
      </c>
      <c r="I45" s="197">
        <f>'[2]21'!J47</f>
        <v>0</v>
      </c>
      <c r="J45" s="197">
        <f>'[2]21'!K47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'[2]21'!B48</f>
        <v>84</v>
      </c>
      <c r="C46" s="197">
        <f>'[2]21'!C48</f>
        <v>0</v>
      </c>
      <c r="D46" s="197">
        <f>'[2]21'!D48</f>
        <v>0</v>
      </c>
      <c r="E46" s="197">
        <f>'[2]21'!E48</f>
        <v>0</v>
      </c>
      <c r="F46" s="15">
        <f t="shared" si="6"/>
        <v>84</v>
      </c>
      <c r="G46" s="196">
        <f>'[2]21'!H48</f>
        <v>36</v>
      </c>
      <c r="H46" s="197">
        <f>'[2]21'!I48</f>
        <v>0</v>
      </c>
      <c r="I46" s="197">
        <f>'[2]21'!J48</f>
        <v>0</v>
      </c>
      <c r="J46" s="197">
        <f>'[2]21'!K48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6">
        <f>'[2]21'!B49</f>
        <v>84</v>
      </c>
      <c r="C47" s="197">
        <f>'[2]21'!C49</f>
        <v>0</v>
      </c>
      <c r="D47" s="197">
        <f>'[2]21'!D49</f>
        <v>0</v>
      </c>
      <c r="E47" s="197">
        <f>'[2]21'!E49</f>
        <v>0</v>
      </c>
      <c r="F47" s="15">
        <f t="shared" si="6"/>
        <v>84</v>
      </c>
      <c r="G47" s="196">
        <f>'[2]21'!H49</f>
        <v>37</v>
      </c>
      <c r="H47" s="197">
        <f>'[2]21'!I49</f>
        <v>0</v>
      </c>
      <c r="I47" s="197">
        <f>'[2]21'!J49</f>
        <v>0</v>
      </c>
      <c r="J47" s="197">
        <f>'[2]21'!K49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6">
        <f>'[2]21'!B50</f>
        <v>84</v>
      </c>
      <c r="C48" s="197">
        <f>'[2]21'!C50</f>
        <v>0</v>
      </c>
      <c r="D48" s="197">
        <f>'[2]21'!D50</f>
        <v>0</v>
      </c>
      <c r="E48" s="197">
        <f>'[2]21'!E50</f>
        <v>0</v>
      </c>
      <c r="F48" s="15">
        <f t="shared" si="6"/>
        <v>84</v>
      </c>
      <c r="G48" s="196">
        <f>'[2]21'!H50</f>
        <v>37</v>
      </c>
      <c r="H48" s="197">
        <f>'[2]21'!I50</f>
        <v>0</v>
      </c>
      <c r="I48" s="197">
        <f>'[2]21'!J50</f>
        <v>0</v>
      </c>
      <c r="J48" s="197">
        <f>'[2]21'!K50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6">
        <f>'[2]21'!B51</f>
        <v>84</v>
      </c>
      <c r="C49" s="197">
        <f>'[2]21'!C51</f>
        <v>0</v>
      </c>
      <c r="D49" s="197">
        <f>'[2]21'!D51</f>
        <v>0</v>
      </c>
      <c r="E49" s="197">
        <f>'[2]21'!E51</f>
        <v>0</v>
      </c>
      <c r="F49" s="15">
        <f t="shared" si="6"/>
        <v>84</v>
      </c>
      <c r="G49" s="196">
        <f>'[2]21'!H51</f>
        <v>37</v>
      </c>
      <c r="H49" s="197">
        <f>'[2]21'!I51</f>
        <v>0</v>
      </c>
      <c r="I49" s="197">
        <f>'[2]21'!J51</f>
        <v>0</v>
      </c>
      <c r="J49" s="197">
        <f>'[2]21'!K51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6">
        <f>'[2]21'!B52</f>
        <v>84</v>
      </c>
      <c r="C50" s="197">
        <f>'[2]21'!C52</f>
        <v>0</v>
      </c>
      <c r="D50" s="197">
        <f>'[2]21'!D52</f>
        <v>0</v>
      </c>
      <c r="E50" s="197">
        <f>'[2]21'!E52</f>
        <v>0</v>
      </c>
      <c r="F50" s="15">
        <f t="shared" si="6"/>
        <v>84</v>
      </c>
      <c r="G50" s="196">
        <f>'[2]21'!H52</f>
        <v>37</v>
      </c>
      <c r="H50" s="197">
        <f>'[2]21'!I52</f>
        <v>0</v>
      </c>
      <c r="I50" s="197">
        <f>'[2]21'!J52</f>
        <v>0</v>
      </c>
      <c r="J50" s="197">
        <f>'[2]21'!K52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6">
        <f>'[2]21'!B53</f>
        <v>84</v>
      </c>
      <c r="C51" s="197">
        <f>'[2]21'!C53</f>
        <v>0</v>
      </c>
      <c r="D51" s="197">
        <f>'[2]21'!D53</f>
        <v>0</v>
      </c>
      <c r="E51" s="197">
        <f>'[2]21'!E53</f>
        <v>0</v>
      </c>
      <c r="F51" s="15">
        <f t="shared" si="6"/>
        <v>84</v>
      </c>
      <c r="G51" s="196">
        <f>'[2]21'!H53</f>
        <v>37</v>
      </c>
      <c r="H51" s="197">
        <f>'[2]21'!I53</f>
        <v>0</v>
      </c>
      <c r="I51" s="197">
        <f>'[2]21'!J53</f>
        <v>0</v>
      </c>
      <c r="J51" s="197">
        <f>'[2]21'!K53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6">
        <f>'[2]21'!B54</f>
        <v>84</v>
      </c>
      <c r="C52" s="197">
        <f>'[2]21'!C54</f>
        <v>0</v>
      </c>
      <c r="D52" s="197">
        <f>'[2]21'!D54</f>
        <v>0</v>
      </c>
      <c r="E52" s="197">
        <f>'[2]21'!E54</f>
        <v>0</v>
      </c>
      <c r="F52" s="15">
        <f t="shared" si="6"/>
        <v>84</v>
      </c>
      <c r="G52" s="196">
        <f>'[2]21'!H54</f>
        <v>37</v>
      </c>
      <c r="H52" s="197">
        <f>'[2]21'!I54</f>
        <v>0</v>
      </c>
      <c r="I52" s="197">
        <f>'[2]21'!J54</f>
        <v>0</v>
      </c>
      <c r="J52" s="197">
        <f>'[2]21'!K54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6">
        <f>'[2]21'!B55</f>
        <v>84</v>
      </c>
      <c r="C53" s="197">
        <f>'[2]21'!C55</f>
        <v>0</v>
      </c>
      <c r="D53" s="197">
        <f>'[2]21'!D55</f>
        <v>0</v>
      </c>
      <c r="E53" s="197">
        <f>'[2]21'!E55</f>
        <v>0</v>
      </c>
      <c r="F53" s="15">
        <f t="shared" si="6"/>
        <v>84</v>
      </c>
      <c r="G53" s="196">
        <f>'[2]21'!H55</f>
        <v>37</v>
      </c>
      <c r="H53" s="197">
        <f>'[2]21'!I55</f>
        <v>0</v>
      </c>
      <c r="I53" s="197">
        <f>'[2]21'!J55</f>
        <v>0</v>
      </c>
      <c r="J53" s="197">
        <f>'[2]21'!K55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6">
        <f>'[2]21'!B56</f>
        <v>84</v>
      </c>
      <c r="C54" s="197">
        <f>'[2]21'!C56</f>
        <v>0</v>
      </c>
      <c r="D54" s="197">
        <f>'[2]21'!D56</f>
        <v>0</v>
      </c>
      <c r="E54" s="197">
        <f>'[2]21'!E56</f>
        <v>0</v>
      </c>
      <c r="F54" s="15">
        <f t="shared" si="6"/>
        <v>84</v>
      </c>
      <c r="G54" s="196">
        <f>'[2]21'!H56</f>
        <v>37</v>
      </c>
      <c r="H54" s="197">
        <f>'[2]21'!I56</f>
        <v>0</v>
      </c>
      <c r="I54" s="197">
        <f>'[2]21'!J56</f>
        <v>0</v>
      </c>
      <c r="J54" s="197">
        <f>'[2]21'!K56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6">
        <f>'[2]21'!B57</f>
        <v>84</v>
      </c>
      <c r="C55" s="197">
        <f>'[2]21'!C57</f>
        <v>0</v>
      </c>
      <c r="D55" s="197">
        <f>'[2]21'!D57</f>
        <v>0</v>
      </c>
      <c r="E55" s="197">
        <f>'[2]21'!E57</f>
        <v>0</v>
      </c>
      <c r="F55" s="15">
        <f t="shared" si="6"/>
        <v>84</v>
      </c>
      <c r="G55" s="196">
        <f>'[2]21'!H57</f>
        <v>37</v>
      </c>
      <c r="H55" s="197">
        <f>'[2]21'!I57</f>
        <v>0</v>
      </c>
      <c r="I55" s="197">
        <f>'[2]21'!J57</f>
        <v>0</v>
      </c>
      <c r="J55" s="197">
        <f>'[2]21'!K57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6">
        <f>'[2]21'!B58</f>
        <v>84</v>
      </c>
      <c r="C56" s="197">
        <f>'[2]21'!C58</f>
        <v>0</v>
      </c>
      <c r="D56" s="197">
        <f>'[2]21'!D58</f>
        <v>0</v>
      </c>
      <c r="E56" s="197">
        <f>'[2]21'!E58</f>
        <v>0</v>
      </c>
      <c r="F56" s="15">
        <f t="shared" si="6"/>
        <v>84</v>
      </c>
      <c r="G56" s="196">
        <f>'[2]21'!H58</f>
        <v>37</v>
      </c>
      <c r="H56" s="197">
        <f>'[2]21'!I58</f>
        <v>0</v>
      </c>
      <c r="I56" s="197">
        <f>'[2]21'!J58</f>
        <v>0</v>
      </c>
      <c r="J56" s="197">
        <f>'[2]21'!K58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6">
        <f>'[2]21'!B59</f>
        <v>84</v>
      </c>
      <c r="C57" s="197">
        <f>'[2]21'!C59</f>
        <v>0</v>
      </c>
      <c r="D57" s="197">
        <f>'[2]21'!D59</f>
        <v>0</v>
      </c>
      <c r="E57" s="197">
        <f>'[2]21'!E59</f>
        <v>0</v>
      </c>
      <c r="F57" s="15">
        <f t="shared" si="6"/>
        <v>84</v>
      </c>
      <c r="G57" s="196">
        <f>'[2]21'!H59</f>
        <v>37</v>
      </c>
      <c r="H57" s="197">
        <f>'[2]21'!I59</f>
        <v>0</v>
      </c>
      <c r="I57" s="197">
        <f>'[2]21'!J59</f>
        <v>0</v>
      </c>
      <c r="J57" s="197">
        <f>'[2]21'!K59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6">
        <f>'[2]21'!B60</f>
        <v>84</v>
      </c>
      <c r="C58" s="197">
        <f>'[2]21'!C60</f>
        <v>0</v>
      </c>
      <c r="D58" s="197">
        <f>'[2]21'!D60</f>
        <v>0</v>
      </c>
      <c r="E58" s="197">
        <f>'[2]21'!E60</f>
        <v>0</v>
      </c>
      <c r="F58" s="15">
        <f t="shared" si="6"/>
        <v>84</v>
      </c>
      <c r="G58" s="196">
        <f>'[2]21'!H60</f>
        <v>37</v>
      </c>
      <c r="H58" s="197">
        <f>'[2]21'!I60</f>
        <v>0</v>
      </c>
      <c r="I58" s="197">
        <f>'[2]21'!J60</f>
        <v>0</v>
      </c>
      <c r="J58" s="197">
        <f>'[2]21'!K60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6">
        <f>'[2]21'!B61</f>
        <v>84</v>
      </c>
      <c r="C59" s="197">
        <f>'[2]21'!C61</f>
        <v>0</v>
      </c>
      <c r="D59" s="197">
        <f>'[2]21'!D61</f>
        <v>0</v>
      </c>
      <c r="E59" s="197">
        <f>'[2]21'!E61</f>
        <v>0</v>
      </c>
      <c r="F59" s="15">
        <f t="shared" si="6"/>
        <v>84</v>
      </c>
      <c r="G59" s="196">
        <f>'[2]21'!H61</f>
        <v>37</v>
      </c>
      <c r="H59" s="197">
        <f>'[2]21'!I61</f>
        <v>0</v>
      </c>
      <c r="I59" s="197">
        <f>'[2]21'!J61</f>
        <v>0</v>
      </c>
      <c r="J59" s="197">
        <f>'[2]21'!K61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6">
        <f>'[2]21'!B62</f>
        <v>84</v>
      </c>
      <c r="C60" s="197">
        <f>'[2]21'!C62</f>
        <v>0</v>
      </c>
      <c r="D60" s="197">
        <f>'[2]21'!D62</f>
        <v>0</v>
      </c>
      <c r="E60" s="197">
        <f>'[2]21'!E62</f>
        <v>0</v>
      </c>
      <c r="F60" s="15">
        <f t="shared" si="6"/>
        <v>84</v>
      </c>
      <c r="G60" s="196">
        <f>'[2]21'!H62</f>
        <v>37</v>
      </c>
      <c r="H60" s="197">
        <f>'[2]21'!I62</f>
        <v>0</v>
      </c>
      <c r="I60" s="197">
        <f>'[2]21'!J62</f>
        <v>0</v>
      </c>
      <c r="J60" s="197">
        <f>'[2]21'!K62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6">
        <f>'[2]21'!B63</f>
        <v>84</v>
      </c>
      <c r="C61" s="197">
        <f>'[2]21'!C63</f>
        <v>0</v>
      </c>
      <c r="D61" s="197">
        <f>'[2]21'!D63</f>
        <v>0</v>
      </c>
      <c r="E61" s="197">
        <f>'[2]21'!E63</f>
        <v>0</v>
      </c>
      <c r="F61" s="15">
        <f t="shared" si="6"/>
        <v>84</v>
      </c>
      <c r="G61" s="196">
        <f>'[2]21'!H63</f>
        <v>37</v>
      </c>
      <c r="H61" s="197">
        <f>'[2]21'!I63</f>
        <v>0</v>
      </c>
      <c r="I61" s="197">
        <f>'[2]21'!J63</f>
        <v>0</v>
      </c>
      <c r="J61" s="197">
        <f>'[2]21'!K63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6">
        <f>'[2]21'!B64</f>
        <v>84</v>
      </c>
      <c r="C62" s="197">
        <f>'[2]21'!C64</f>
        <v>0</v>
      </c>
      <c r="D62" s="197">
        <f>'[2]21'!D64</f>
        <v>0</v>
      </c>
      <c r="E62" s="197">
        <f>'[2]21'!E64</f>
        <v>0</v>
      </c>
      <c r="F62" s="15">
        <f t="shared" si="6"/>
        <v>84</v>
      </c>
      <c r="G62" s="196">
        <f>'[2]21'!H64</f>
        <v>37</v>
      </c>
      <c r="H62" s="197">
        <f>'[2]21'!I64</f>
        <v>0</v>
      </c>
      <c r="I62" s="197">
        <f>'[2]21'!J64</f>
        <v>0</v>
      </c>
      <c r="J62" s="197">
        <f>'[2]21'!K64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6">
        <f>'[2]21'!B65</f>
        <v>84</v>
      </c>
      <c r="C63" s="197">
        <f>'[2]21'!C65</f>
        <v>0</v>
      </c>
      <c r="D63" s="197">
        <f>'[2]21'!D65</f>
        <v>0</v>
      </c>
      <c r="E63" s="197">
        <f>'[2]21'!E65</f>
        <v>0</v>
      </c>
      <c r="F63" s="15">
        <f t="shared" si="6"/>
        <v>84</v>
      </c>
      <c r="G63" s="196">
        <f>'[2]21'!H65</f>
        <v>37</v>
      </c>
      <c r="H63" s="197">
        <f>'[2]21'!I65</f>
        <v>0</v>
      </c>
      <c r="I63" s="197">
        <f>'[2]21'!J65</f>
        <v>0</v>
      </c>
      <c r="J63" s="197">
        <f>'[2]21'!K65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6">
        <f>'[2]21'!B66</f>
        <v>84</v>
      </c>
      <c r="C64" s="197">
        <f>'[2]21'!C66</f>
        <v>0</v>
      </c>
      <c r="D64" s="197">
        <f>'[2]21'!D66</f>
        <v>0</v>
      </c>
      <c r="E64" s="197">
        <f>'[2]21'!E66</f>
        <v>0</v>
      </c>
      <c r="F64" s="15">
        <f t="shared" si="6"/>
        <v>84</v>
      </c>
      <c r="G64" s="196">
        <f>'[2]21'!H66</f>
        <v>36</v>
      </c>
      <c r="H64" s="197">
        <f>'[2]21'!I66</f>
        <v>0</v>
      </c>
      <c r="I64" s="197">
        <f>'[2]21'!J66</f>
        <v>0</v>
      </c>
      <c r="J64" s="197">
        <f>'[2]21'!K66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6">
        <f>'[2]21'!B67</f>
        <v>84</v>
      </c>
      <c r="C65" s="197">
        <f>'[2]21'!C67</f>
        <v>0</v>
      </c>
      <c r="D65" s="197">
        <f>'[2]21'!D67</f>
        <v>0</v>
      </c>
      <c r="E65" s="197">
        <f>'[2]21'!E67</f>
        <v>0</v>
      </c>
      <c r="F65" s="15">
        <f t="shared" si="6"/>
        <v>84</v>
      </c>
      <c r="G65" s="196">
        <f>'[2]21'!H67</f>
        <v>36</v>
      </c>
      <c r="H65" s="197">
        <f>'[2]21'!I67</f>
        <v>0</v>
      </c>
      <c r="I65" s="197">
        <f>'[2]21'!J67</f>
        <v>0</v>
      </c>
      <c r="J65" s="197">
        <f>'[2]21'!K67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6">
        <f>'[2]21'!B68</f>
        <v>84</v>
      </c>
      <c r="C66" s="197">
        <f>'[2]21'!C68</f>
        <v>0</v>
      </c>
      <c r="D66" s="197">
        <f>'[2]21'!D68</f>
        <v>0</v>
      </c>
      <c r="E66" s="197">
        <f>'[2]21'!E68</f>
        <v>0</v>
      </c>
      <c r="F66" s="15">
        <f t="shared" si="6"/>
        <v>84</v>
      </c>
      <c r="G66" s="196">
        <f>'[2]21'!H68</f>
        <v>36</v>
      </c>
      <c r="H66" s="197">
        <f>'[2]21'!I68</f>
        <v>0</v>
      </c>
      <c r="I66" s="197">
        <f>'[2]21'!J68</f>
        <v>0</v>
      </c>
      <c r="J66" s="197">
        <f>'[2]21'!K68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6">
        <f>'[2]21'!B69</f>
        <v>84</v>
      </c>
      <c r="C67" s="197">
        <f>'[2]21'!C69</f>
        <v>0</v>
      </c>
      <c r="D67" s="197">
        <f>'[2]21'!D69</f>
        <v>0</v>
      </c>
      <c r="E67" s="197">
        <f>'[2]21'!E69</f>
        <v>0</v>
      </c>
      <c r="F67" s="15">
        <f t="shared" si="6"/>
        <v>84</v>
      </c>
      <c r="G67" s="196">
        <f>'[2]21'!H69</f>
        <v>36</v>
      </c>
      <c r="H67" s="197">
        <f>'[2]21'!I69</f>
        <v>0</v>
      </c>
      <c r="I67" s="197">
        <f>'[2]21'!J69</f>
        <v>0</v>
      </c>
      <c r="J67" s="197">
        <f>'[2]21'!K69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6">
        <f>'[2]21'!B70</f>
        <v>84</v>
      </c>
      <c r="C68" s="197">
        <f>'[2]21'!C70</f>
        <v>0</v>
      </c>
      <c r="D68" s="197">
        <f>'[2]21'!D70</f>
        <v>0</v>
      </c>
      <c r="E68" s="197">
        <f>'[2]21'!E70</f>
        <v>0</v>
      </c>
      <c r="F68" s="15">
        <f t="shared" si="6"/>
        <v>84</v>
      </c>
      <c r="G68" s="196">
        <f>'[2]21'!H70</f>
        <v>36</v>
      </c>
      <c r="H68" s="197">
        <f>'[2]21'!I70</f>
        <v>0</v>
      </c>
      <c r="I68" s="197">
        <f>'[2]21'!J70</f>
        <v>0</v>
      </c>
      <c r="J68" s="197">
        <f>'[2]21'!K70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6">
        <f>'[2]21'!B71</f>
        <v>84</v>
      </c>
      <c r="C69" s="197">
        <f>'[2]21'!C71</f>
        <v>0</v>
      </c>
      <c r="D69" s="197">
        <f>'[2]21'!D71</f>
        <v>0</v>
      </c>
      <c r="E69" s="197">
        <f>'[2]21'!E71</f>
        <v>0</v>
      </c>
      <c r="F69" s="15">
        <f t="shared" ref="F69:F98" si="16">SUM(B69:E69)</f>
        <v>84</v>
      </c>
      <c r="G69" s="196">
        <f>'[2]21'!H71</f>
        <v>36</v>
      </c>
      <c r="H69" s="197">
        <f>'[2]21'!I71</f>
        <v>0</v>
      </c>
      <c r="I69" s="197">
        <f>'[2]21'!J71</f>
        <v>0</v>
      </c>
      <c r="J69" s="197">
        <f>'[2]21'!K71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6">
        <f>'[2]21'!B72</f>
        <v>84</v>
      </c>
      <c r="C70" s="197">
        <f>'[2]21'!C72</f>
        <v>0</v>
      </c>
      <c r="D70" s="197">
        <f>'[2]21'!D72</f>
        <v>0</v>
      </c>
      <c r="E70" s="197">
        <f>'[2]21'!E72</f>
        <v>0</v>
      </c>
      <c r="F70" s="15">
        <f t="shared" si="16"/>
        <v>84</v>
      </c>
      <c r="G70" s="196">
        <f>'[2]21'!H72</f>
        <v>36</v>
      </c>
      <c r="H70" s="197">
        <f>'[2]21'!I72</f>
        <v>0</v>
      </c>
      <c r="I70" s="197">
        <f>'[2]21'!J72</f>
        <v>0</v>
      </c>
      <c r="J70" s="197">
        <f>'[2]21'!K72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6">
        <f>'[2]21'!B73</f>
        <v>84</v>
      </c>
      <c r="C71" s="197">
        <f>'[2]21'!C73</f>
        <v>0</v>
      </c>
      <c r="D71" s="197">
        <f>'[2]21'!D73</f>
        <v>0</v>
      </c>
      <c r="E71" s="197">
        <f>'[2]21'!E73</f>
        <v>0</v>
      </c>
      <c r="F71" s="15">
        <f t="shared" si="16"/>
        <v>84</v>
      </c>
      <c r="G71" s="196">
        <f>'[2]21'!H73</f>
        <v>36</v>
      </c>
      <c r="H71" s="197">
        <f>'[2]21'!I73</f>
        <v>0</v>
      </c>
      <c r="I71" s="197">
        <f>'[2]21'!J73</f>
        <v>0</v>
      </c>
      <c r="J71" s="197">
        <f>'[2]21'!K73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6">
        <f>'[2]21'!B74</f>
        <v>84</v>
      </c>
      <c r="C72" s="197">
        <f>'[2]21'!C74</f>
        <v>0</v>
      </c>
      <c r="D72" s="197">
        <f>'[2]21'!D74</f>
        <v>0</v>
      </c>
      <c r="E72" s="197">
        <f>'[2]21'!E74</f>
        <v>0</v>
      </c>
      <c r="F72" s="15">
        <f t="shared" si="16"/>
        <v>84</v>
      </c>
      <c r="G72" s="196">
        <f>'[2]21'!H74</f>
        <v>36</v>
      </c>
      <c r="H72" s="197">
        <f>'[2]21'!I74</f>
        <v>0</v>
      </c>
      <c r="I72" s="197">
        <f>'[2]21'!J74</f>
        <v>0</v>
      </c>
      <c r="J72" s="197">
        <f>'[2]21'!K74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6">
        <f>'[2]21'!B75</f>
        <v>84</v>
      </c>
      <c r="C73" s="197">
        <f>'[2]21'!C75</f>
        <v>0</v>
      </c>
      <c r="D73" s="197">
        <f>'[2]21'!D75</f>
        <v>0</v>
      </c>
      <c r="E73" s="197">
        <f>'[2]21'!E75</f>
        <v>0</v>
      </c>
      <c r="F73" s="15">
        <f t="shared" si="16"/>
        <v>84</v>
      </c>
      <c r="G73" s="196">
        <f>'[2]21'!H75</f>
        <v>36</v>
      </c>
      <c r="H73" s="197">
        <f>'[2]21'!I75</f>
        <v>0</v>
      </c>
      <c r="I73" s="197">
        <f>'[2]21'!J75</f>
        <v>0</v>
      </c>
      <c r="J73" s="197">
        <f>'[2]21'!K75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6">
        <f>'[2]21'!B76</f>
        <v>84</v>
      </c>
      <c r="C74" s="197">
        <f>'[2]21'!C76</f>
        <v>0</v>
      </c>
      <c r="D74" s="197">
        <f>'[2]21'!D76</f>
        <v>0</v>
      </c>
      <c r="E74" s="197">
        <f>'[2]21'!E76</f>
        <v>0</v>
      </c>
      <c r="F74" s="15">
        <f t="shared" si="16"/>
        <v>84</v>
      </c>
      <c r="G74" s="196">
        <f>'[2]21'!H76</f>
        <v>36</v>
      </c>
      <c r="H74" s="197">
        <f>'[2]21'!I76</f>
        <v>0</v>
      </c>
      <c r="I74" s="197">
        <f>'[2]21'!J76</f>
        <v>0</v>
      </c>
      <c r="J74" s="197">
        <f>'[2]21'!K76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6">
        <f>'[2]21'!B77</f>
        <v>84</v>
      </c>
      <c r="C75" s="197">
        <f>'[2]21'!C77</f>
        <v>0</v>
      </c>
      <c r="D75" s="197">
        <f>'[2]21'!D77</f>
        <v>0</v>
      </c>
      <c r="E75" s="197">
        <f>'[2]21'!E77</f>
        <v>0</v>
      </c>
      <c r="F75" s="15">
        <f t="shared" si="16"/>
        <v>84</v>
      </c>
      <c r="G75" s="196">
        <f>'[2]21'!H77</f>
        <v>36</v>
      </c>
      <c r="H75" s="197">
        <f>'[2]21'!I77</f>
        <v>0</v>
      </c>
      <c r="I75" s="197">
        <f>'[2]21'!J77</f>
        <v>0</v>
      </c>
      <c r="J75" s="197">
        <f>'[2]21'!K77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6">
        <f>'[2]21'!B78</f>
        <v>84</v>
      </c>
      <c r="C76" s="197">
        <f>'[2]21'!C78</f>
        <v>0</v>
      </c>
      <c r="D76" s="197">
        <f>'[2]21'!D78</f>
        <v>0</v>
      </c>
      <c r="E76" s="197">
        <f>'[2]21'!E78</f>
        <v>0</v>
      </c>
      <c r="F76" s="15">
        <f t="shared" si="16"/>
        <v>84</v>
      </c>
      <c r="G76" s="196">
        <f>'[2]21'!H78</f>
        <v>36</v>
      </c>
      <c r="H76" s="197">
        <f>'[2]21'!I78</f>
        <v>0</v>
      </c>
      <c r="I76" s="197">
        <f>'[2]21'!J78</f>
        <v>0</v>
      </c>
      <c r="J76" s="197">
        <f>'[2]21'!K78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6">
        <f>'[2]21'!B79</f>
        <v>84</v>
      </c>
      <c r="C77" s="197">
        <f>'[2]21'!C79</f>
        <v>0</v>
      </c>
      <c r="D77" s="197">
        <f>'[2]21'!D79</f>
        <v>0</v>
      </c>
      <c r="E77" s="197">
        <f>'[2]21'!E79</f>
        <v>0</v>
      </c>
      <c r="F77" s="15">
        <f t="shared" si="16"/>
        <v>84</v>
      </c>
      <c r="G77" s="196">
        <f>'[2]21'!H79</f>
        <v>36</v>
      </c>
      <c r="H77" s="197">
        <f>'[2]21'!I79</f>
        <v>0</v>
      </c>
      <c r="I77" s="197">
        <f>'[2]21'!J79</f>
        <v>0</v>
      </c>
      <c r="J77" s="197">
        <f>'[2]21'!K79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6">
        <f>'[2]21'!B80</f>
        <v>84</v>
      </c>
      <c r="C78" s="197">
        <f>'[2]21'!C80</f>
        <v>0</v>
      </c>
      <c r="D78" s="197">
        <f>'[2]21'!D80</f>
        <v>0</v>
      </c>
      <c r="E78" s="197">
        <f>'[2]21'!E80</f>
        <v>0</v>
      </c>
      <c r="F78" s="15">
        <f t="shared" si="16"/>
        <v>84</v>
      </c>
      <c r="G78" s="196">
        <f>'[2]21'!H80</f>
        <v>36</v>
      </c>
      <c r="H78" s="197">
        <f>'[2]21'!I80</f>
        <v>0</v>
      </c>
      <c r="I78" s="197">
        <f>'[2]21'!J80</f>
        <v>0</v>
      </c>
      <c r="J78" s="197">
        <f>'[2]21'!K80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6">
        <f>'[2]21'!B81</f>
        <v>84</v>
      </c>
      <c r="C79" s="197">
        <f>'[2]21'!C81</f>
        <v>0</v>
      </c>
      <c r="D79" s="197">
        <f>'[2]21'!D81</f>
        <v>0</v>
      </c>
      <c r="E79" s="197">
        <f>'[2]21'!E81</f>
        <v>0</v>
      </c>
      <c r="F79" s="15">
        <f t="shared" si="16"/>
        <v>84</v>
      </c>
      <c r="G79" s="196">
        <f>'[2]21'!H81</f>
        <v>36</v>
      </c>
      <c r="H79" s="197">
        <f>'[2]21'!I81</f>
        <v>0</v>
      </c>
      <c r="I79" s="197">
        <f>'[2]21'!J81</f>
        <v>0</v>
      </c>
      <c r="J79" s="197">
        <f>'[2]21'!K81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6">
        <f>'[2]21'!B82</f>
        <v>84</v>
      </c>
      <c r="C80" s="197">
        <f>'[2]21'!C82</f>
        <v>0</v>
      </c>
      <c r="D80" s="197">
        <f>'[2]21'!D82</f>
        <v>0</v>
      </c>
      <c r="E80" s="197">
        <f>'[2]21'!E82</f>
        <v>0</v>
      </c>
      <c r="F80" s="15">
        <f t="shared" si="16"/>
        <v>84</v>
      </c>
      <c r="G80" s="196">
        <f>'[2]21'!H82</f>
        <v>35.01</v>
      </c>
      <c r="H80" s="197">
        <f>'[2]21'!I82</f>
        <v>0</v>
      </c>
      <c r="I80" s="197">
        <f>'[2]21'!J82</f>
        <v>0</v>
      </c>
      <c r="J80" s="197">
        <f>'[2]21'!K82</f>
        <v>0</v>
      </c>
      <c r="K80" s="15">
        <f t="shared" si="13"/>
        <v>35.01</v>
      </c>
      <c r="L80" s="18">
        <f>frq!C80</f>
        <v>1</v>
      </c>
      <c r="M80" s="167">
        <f t="shared" si="14"/>
        <v>34.61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34.61</v>
      </c>
      <c r="R80" s="18">
        <v>0.4</v>
      </c>
    </row>
    <row r="81" spans="1:18">
      <c r="A81" s="8" t="s">
        <v>123</v>
      </c>
      <c r="B81" s="196">
        <f>'[2]21'!B83</f>
        <v>84</v>
      </c>
      <c r="C81" s="197">
        <f>'[2]21'!C83</f>
        <v>0</v>
      </c>
      <c r="D81" s="197">
        <f>'[2]21'!D83</f>
        <v>0</v>
      </c>
      <c r="E81" s="197">
        <f>'[2]21'!E83</f>
        <v>0</v>
      </c>
      <c r="F81" s="15">
        <f t="shared" si="16"/>
        <v>84</v>
      </c>
      <c r="G81" s="196">
        <f>'[2]21'!H83</f>
        <v>35.01</v>
      </c>
      <c r="H81" s="197">
        <f>'[2]21'!I83</f>
        <v>0</v>
      </c>
      <c r="I81" s="197">
        <f>'[2]21'!J83</f>
        <v>0</v>
      </c>
      <c r="J81" s="197">
        <f>'[2]21'!K83</f>
        <v>0</v>
      </c>
      <c r="K81" s="15">
        <f t="shared" si="13"/>
        <v>35.01</v>
      </c>
      <c r="L81" s="18">
        <f>frq!C81</f>
        <v>1</v>
      </c>
      <c r="M81" s="167">
        <f t="shared" si="14"/>
        <v>34.61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34.61</v>
      </c>
      <c r="R81" s="18">
        <v>0.4</v>
      </c>
    </row>
    <row r="82" spans="1:18">
      <c r="A82" s="8" t="s">
        <v>124</v>
      </c>
      <c r="B82" s="196">
        <f>'[2]21'!B84</f>
        <v>84</v>
      </c>
      <c r="C82" s="197">
        <f>'[2]21'!C84</f>
        <v>0</v>
      </c>
      <c r="D82" s="197">
        <f>'[2]21'!D84</f>
        <v>0</v>
      </c>
      <c r="E82" s="197">
        <f>'[2]21'!E84</f>
        <v>0</v>
      </c>
      <c r="F82" s="15">
        <f t="shared" si="16"/>
        <v>84</v>
      </c>
      <c r="G82" s="196">
        <f>'[2]21'!H84</f>
        <v>35.01</v>
      </c>
      <c r="H82" s="197">
        <f>'[2]21'!I84</f>
        <v>0</v>
      </c>
      <c r="I82" s="197">
        <f>'[2]21'!J84</f>
        <v>0</v>
      </c>
      <c r="J82" s="197">
        <f>'[2]21'!K84</f>
        <v>0</v>
      </c>
      <c r="K82" s="15">
        <f t="shared" si="13"/>
        <v>35.01</v>
      </c>
      <c r="L82" s="18">
        <f>frq!C82</f>
        <v>1</v>
      </c>
      <c r="M82" s="167">
        <f t="shared" si="14"/>
        <v>34.61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34.61</v>
      </c>
      <c r="R82" s="18">
        <v>0.4</v>
      </c>
    </row>
    <row r="83" spans="1:18">
      <c r="A83" s="8" t="s">
        <v>125</v>
      </c>
      <c r="B83" s="196">
        <f>'[2]21'!B85</f>
        <v>84</v>
      </c>
      <c r="C83" s="197">
        <f>'[2]21'!C85</f>
        <v>0</v>
      </c>
      <c r="D83" s="197">
        <f>'[2]21'!D85</f>
        <v>0</v>
      </c>
      <c r="E83" s="197">
        <f>'[2]21'!E85</f>
        <v>0</v>
      </c>
      <c r="F83" s="15">
        <f t="shared" si="16"/>
        <v>84</v>
      </c>
      <c r="G83" s="196">
        <f>'[2]21'!H85</f>
        <v>35.01</v>
      </c>
      <c r="H83" s="197">
        <f>'[2]21'!I85</f>
        <v>0</v>
      </c>
      <c r="I83" s="197">
        <f>'[2]21'!J85</f>
        <v>0</v>
      </c>
      <c r="J83" s="197">
        <f>'[2]21'!K85</f>
        <v>0</v>
      </c>
      <c r="K83" s="15">
        <f t="shared" si="13"/>
        <v>35.01</v>
      </c>
      <c r="L83" s="18">
        <f>frq!C83</f>
        <v>1</v>
      </c>
      <c r="M83" s="167">
        <f t="shared" si="14"/>
        <v>34.61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34.61</v>
      </c>
      <c r="R83" s="18">
        <v>0.4</v>
      </c>
    </row>
    <row r="84" spans="1:18">
      <c r="A84" s="8" t="s">
        <v>126</v>
      </c>
      <c r="B84" s="196">
        <f>'[2]21'!B86</f>
        <v>84</v>
      </c>
      <c r="C84" s="197">
        <f>'[2]21'!C86</f>
        <v>0</v>
      </c>
      <c r="D84" s="197">
        <f>'[2]21'!D86</f>
        <v>0</v>
      </c>
      <c r="E84" s="197">
        <f>'[2]21'!E86</f>
        <v>0</v>
      </c>
      <c r="F84" s="15">
        <f t="shared" si="16"/>
        <v>84</v>
      </c>
      <c r="G84" s="196">
        <f>'[2]21'!H86</f>
        <v>35.01</v>
      </c>
      <c r="H84" s="197">
        <f>'[2]21'!I86</f>
        <v>0</v>
      </c>
      <c r="I84" s="197">
        <f>'[2]21'!J86</f>
        <v>0</v>
      </c>
      <c r="J84" s="197">
        <f>'[2]21'!K86</f>
        <v>0</v>
      </c>
      <c r="K84" s="15">
        <f t="shared" si="13"/>
        <v>35.01</v>
      </c>
      <c r="L84" s="18">
        <f>frq!C84</f>
        <v>1</v>
      </c>
      <c r="M84" s="167">
        <f t="shared" si="14"/>
        <v>34.61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34.61</v>
      </c>
      <c r="R84" s="18">
        <v>0.4</v>
      </c>
    </row>
    <row r="85" spans="1:18">
      <c r="A85" s="8" t="s">
        <v>127</v>
      </c>
      <c r="B85" s="196">
        <f>'[2]21'!B87</f>
        <v>84</v>
      </c>
      <c r="C85" s="197">
        <f>'[2]21'!C87</f>
        <v>0</v>
      </c>
      <c r="D85" s="197">
        <f>'[2]21'!D87</f>
        <v>0</v>
      </c>
      <c r="E85" s="197">
        <f>'[2]21'!E87</f>
        <v>0</v>
      </c>
      <c r="F85" s="15">
        <f t="shared" si="16"/>
        <v>84</v>
      </c>
      <c r="G85" s="196">
        <f>'[2]21'!H87</f>
        <v>35.01</v>
      </c>
      <c r="H85" s="197">
        <f>'[2]21'!I87</f>
        <v>0</v>
      </c>
      <c r="I85" s="197">
        <f>'[2]21'!J87</f>
        <v>0</v>
      </c>
      <c r="J85" s="197">
        <f>'[2]21'!K87</f>
        <v>0</v>
      </c>
      <c r="K85" s="15">
        <f t="shared" si="13"/>
        <v>35.01</v>
      </c>
      <c r="L85" s="18">
        <f>frq!C85</f>
        <v>1</v>
      </c>
      <c r="M85" s="167">
        <f t="shared" si="14"/>
        <v>34.61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34.61</v>
      </c>
      <c r="R85" s="18">
        <v>0.4</v>
      </c>
    </row>
    <row r="86" spans="1:18">
      <c r="A86" s="8" t="s">
        <v>128</v>
      </c>
      <c r="B86" s="196">
        <f>'[2]21'!B88</f>
        <v>84</v>
      </c>
      <c r="C86" s="197">
        <f>'[2]21'!C88</f>
        <v>0</v>
      </c>
      <c r="D86" s="197">
        <f>'[2]21'!D88</f>
        <v>0</v>
      </c>
      <c r="E86" s="197">
        <f>'[2]21'!E88</f>
        <v>0</v>
      </c>
      <c r="F86" s="15">
        <f t="shared" si="16"/>
        <v>84</v>
      </c>
      <c r="G86" s="196">
        <f>'[2]21'!H88</f>
        <v>35.01</v>
      </c>
      <c r="H86" s="197">
        <f>'[2]21'!I88</f>
        <v>0</v>
      </c>
      <c r="I86" s="197">
        <f>'[2]21'!J88</f>
        <v>0</v>
      </c>
      <c r="J86" s="197">
        <f>'[2]21'!K88</f>
        <v>0</v>
      </c>
      <c r="K86" s="15">
        <f t="shared" si="13"/>
        <v>35.01</v>
      </c>
      <c r="L86" s="18">
        <f>frq!C86</f>
        <v>1</v>
      </c>
      <c r="M86" s="167">
        <f t="shared" si="14"/>
        <v>34.61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34.61</v>
      </c>
      <c r="R86" s="18">
        <v>0.4</v>
      </c>
    </row>
    <row r="87" spans="1:18">
      <c r="A87" s="8" t="s">
        <v>129</v>
      </c>
      <c r="B87" s="196">
        <f>'[2]21'!B89</f>
        <v>84</v>
      </c>
      <c r="C87" s="197">
        <f>'[2]21'!C89</f>
        <v>0</v>
      </c>
      <c r="D87" s="197">
        <f>'[2]21'!D89</f>
        <v>0</v>
      </c>
      <c r="E87" s="197">
        <f>'[2]21'!E89</f>
        <v>0</v>
      </c>
      <c r="F87" s="15">
        <f t="shared" si="16"/>
        <v>84</v>
      </c>
      <c r="G87" s="196">
        <f>'[2]21'!H89</f>
        <v>35.01</v>
      </c>
      <c r="H87" s="197">
        <f>'[2]21'!I89</f>
        <v>0</v>
      </c>
      <c r="I87" s="197">
        <f>'[2]21'!J89</f>
        <v>0</v>
      </c>
      <c r="J87" s="197">
        <f>'[2]21'!K89</f>
        <v>0</v>
      </c>
      <c r="K87" s="15">
        <f t="shared" si="13"/>
        <v>35.01</v>
      </c>
      <c r="L87" s="18">
        <f>frq!C87</f>
        <v>1</v>
      </c>
      <c r="M87" s="167">
        <f t="shared" si="14"/>
        <v>34.61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34.61</v>
      </c>
      <c r="R87" s="18">
        <v>0.4</v>
      </c>
    </row>
    <row r="88" spans="1:18">
      <c r="A88" s="8" t="s">
        <v>130</v>
      </c>
      <c r="B88" s="196">
        <f>'[2]21'!B90</f>
        <v>84</v>
      </c>
      <c r="C88" s="197">
        <f>'[2]21'!C90</f>
        <v>0</v>
      </c>
      <c r="D88" s="197">
        <f>'[2]21'!D90</f>
        <v>0</v>
      </c>
      <c r="E88" s="197">
        <f>'[2]21'!E90</f>
        <v>0</v>
      </c>
      <c r="F88" s="15">
        <f t="shared" si="16"/>
        <v>84</v>
      </c>
      <c r="G88" s="196">
        <f>'[2]21'!H90</f>
        <v>35.01</v>
      </c>
      <c r="H88" s="197">
        <f>'[2]21'!I90</f>
        <v>0</v>
      </c>
      <c r="I88" s="197">
        <f>'[2]21'!J90</f>
        <v>0</v>
      </c>
      <c r="J88" s="197">
        <f>'[2]21'!K90</f>
        <v>0</v>
      </c>
      <c r="K88" s="15">
        <f t="shared" si="13"/>
        <v>35.01</v>
      </c>
      <c r="L88" s="18">
        <f>frq!C88</f>
        <v>1</v>
      </c>
      <c r="M88" s="167">
        <f t="shared" si="14"/>
        <v>34.61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34.61</v>
      </c>
      <c r="R88" s="18">
        <v>0.4</v>
      </c>
    </row>
    <row r="89" spans="1:18">
      <c r="A89" s="8" t="s">
        <v>131</v>
      </c>
      <c r="B89" s="196">
        <f>'[2]21'!B91</f>
        <v>84</v>
      </c>
      <c r="C89" s="197">
        <f>'[2]21'!C91</f>
        <v>0</v>
      </c>
      <c r="D89" s="197">
        <f>'[2]21'!D91</f>
        <v>0</v>
      </c>
      <c r="E89" s="197">
        <f>'[2]21'!E91</f>
        <v>0</v>
      </c>
      <c r="F89" s="15">
        <f t="shared" si="16"/>
        <v>84</v>
      </c>
      <c r="G89" s="196">
        <f>'[2]21'!H91</f>
        <v>35.01</v>
      </c>
      <c r="H89" s="197">
        <f>'[2]21'!I91</f>
        <v>0</v>
      </c>
      <c r="I89" s="197">
        <f>'[2]21'!J91</f>
        <v>0</v>
      </c>
      <c r="J89" s="197">
        <f>'[2]21'!K91</f>
        <v>0</v>
      </c>
      <c r="K89" s="15">
        <f t="shared" si="13"/>
        <v>35.01</v>
      </c>
      <c r="L89" s="18">
        <f>frq!C89</f>
        <v>1</v>
      </c>
      <c r="M89" s="167">
        <f t="shared" si="14"/>
        <v>34.61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34.61</v>
      </c>
      <c r="R89" s="18">
        <v>0.4</v>
      </c>
    </row>
    <row r="90" spans="1:18">
      <c r="A90" s="8" t="s">
        <v>132</v>
      </c>
      <c r="B90" s="196">
        <f>'[2]21'!B92</f>
        <v>84</v>
      </c>
      <c r="C90" s="197">
        <f>'[2]21'!C92</f>
        <v>0</v>
      </c>
      <c r="D90" s="197">
        <f>'[2]21'!D92</f>
        <v>0</v>
      </c>
      <c r="E90" s="197">
        <f>'[2]21'!E92</f>
        <v>0</v>
      </c>
      <c r="F90" s="15">
        <f t="shared" si="16"/>
        <v>84</v>
      </c>
      <c r="G90" s="196">
        <f>'[2]21'!H92</f>
        <v>35.01</v>
      </c>
      <c r="H90" s="197">
        <f>'[2]21'!I92</f>
        <v>0</v>
      </c>
      <c r="I90" s="197">
        <f>'[2]21'!J92</f>
        <v>0</v>
      </c>
      <c r="J90" s="197">
        <f>'[2]21'!K92</f>
        <v>0</v>
      </c>
      <c r="K90" s="15">
        <f t="shared" si="13"/>
        <v>35.01</v>
      </c>
      <c r="L90" s="18">
        <f>frq!C90</f>
        <v>1</v>
      </c>
      <c r="M90" s="167">
        <f t="shared" si="14"/>
        <v>34.61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34.61</v>
      </c>
      <c r="R90" s="18">
        <v>0.4</v>
      </c>
    </row>
    <row r="91" spans="1:18">
      <c r="A91" s="8" t="s">
        <v>133</v>
      </c>
      <c r="B91" s="196">
        <f>'[2]21'!B93</f>
        <v>84</v>
      </c>
      <c r="C91" s="197">
        <f>'[2]21'!C93</f>
        <v>0</v>
      </c>
      <c r="D91" s="197">
        <f>'[2]21'!D93</f>
        <v>0</v>
      </c>
      <c r="E91" s="197">
        <f>'[2]21'!E93</f>
        <v>0</v>
      </c>
      <c r="F91" s="15">
        <f t="shared" si="16"/>
        <v>84</v>
      </c>
      <c r="G91" s="196">
        <f>'[2]21'!H93</f>
        <v>35.01</v>
      </c>
      <c r="H91" s="197">
        <f>'[2]21'!I93</f>
        <v>0</v>
      </c>
      <c r="I91" s="197">
        <f>'[2]21'!J93</f>
        <v>0</v>
      </c>
      <c r="J91" s="197">
        <f>'[2]21'!K93</f>
        <v>0</v>
      </c>
      <c r="K91" s="15">
        <f t="shared" si="13"/>
        <v>35.01</v>
      </c>
      <c r="L91" s="18">
        <f>frq!C91</f>
        <v>1</v>
      </c>
      <c r="M91" s="167">
        <f t="shared" si="14"/>
        <v>34.61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34.61</v>
      </c>
      <c r="R91" s="18">
        <v>0.4</v>
      </c>
    </row>
    <row r="92" spans="1:18">
      <c r="A92" s="8" t="s">
        <v>134</v>
      </c>
      <c r="B92" s="196">
        <f>'[2]21'!B94</f>
        <v>84</v>
      </c>
      <c r="C92" s="197">
        <f>'[2]21'!C94</f>
        <v>0</v>
      </c>
      <c r="D92" s="197">
        <f>'[2]21'!D94</f>
        <v>0</v>
      </c>
      <c r="E92" s="197">
        <f>'[2]21'!E94</f>
        <v>0</v>
      </c>
      <c r="F92" s="15">
        <f t="shared" si="16"/>
        <v>84</v>
      </c>
      <c r="G92" s="196">
        <f>'[2]21'!H94</f>
        <v>35.01</v>
      </c>
      <c r="H92" s="197">
        <f>'[2]21'!I94</f>
        <v>0</v>
      </c>
      <c r="I92" s="197">
        <f>'[2]21'!J94</f>
        <v>0</v>
      </c>
      <c r="J92" s="197">
        <f>'[2]21'!K94</f>
        <v>0</v>
      </c>
      <c r="K92" s="15">
        <f t="shared" si="13"/>
        <v>35.01</v>
      </c>
      <c r="L92" s="18">
        <f>frq!C92</f>
        <v>1</v>
      </c>
      <c r="M92" s="167">
        <f t="shared" si="14"/>
        <v>34.61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34.61</v>
      </c>
      <c r="R92" s="18">
        <v>0.4</v>
      </c>
    </row>
    <row r="93" spans="1:18">
      <c r="A93" s="8" t="s">
        <v>135</v>
      </c>
      <c r="B93" s="196">
        <f>'[2]21'!B95</f>
        <v>84</v>
      </c>
      <c r="C93" s="197">
        <f>'[2]21'!C95</f>
        <v>0</v>
      </c>
      <c r="D93" s="197">
        <f>'[2]21'!D95</f>
        <v>0</v>
      </c>
      <c r="E93" s="197">
        <f>'[2]21'!E95</f>
        <v>0</v>
      </c>
      <c r="F93" s="15">
        <f t="shared" si="16"/>
        <v>84</v>
      </c>
      <c r="G93" s="196">
        <f>'[2]21'!H95</f>
        <v>35.01</v>
      </c>
      <c r="H93" s="197">
        <f>'[2]21'!I95</f>
        <v>0</v>
      </c>
      <c r="I93" s="197">
        <f>'[2]21'!J95</f>
        <v>0</v>
      </c>
      <c r="J93" s="197">
        <f>'[2]21'!K95</f>
        <v>0</v>
      </c>
      <c r="K93" s="15">
        <f t="shared" si="13"/>
        <v>35.01</v>
      </c>
      <c r="L93" s="18">
        <f>frq!C93</f>
        <v>1</v>
      </c>
      <c r="M93" s="167">
        <f t="shared" si="14"/>
        <v>34.61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34.61</v>
      </c>
      <c r="R93" s="18">
        <v>0.4</v>
      </c>
    </row>
    <row r="94" spans="1:18">
      <c r="A94" s="8" t="s">
        <v>136</v>
      </c>
      <c r="B94" s="196">
        <f>'[2]21'!B96</f>
        <v>84</v>
      </c>
      <c r="C94" s="197">
        <f>'[2]21'!C96</f>
        <v>0</v>
      </c>
      <c r="D94" s="197">
        <f>'[2]21'!D96</f>
        <v>0</v>
      </c>
      <c r="E94" s="197">
        <f>'[2]21'!E96</f>
        <v>0</v>
      </c>
      <c r="F94" s="15">
        <f t="shared" si="16"/>
        <v>84</v>
      </c>
      <c r="G94" s="196">
        <f>'[2]21'!H96</f>
        <v>35.01</v>
      </c>
      <c r="H94" s="197">
        <f>'[2]21'!I96</f>
        <v>0</v>
      </c>
      <c r="I94" s="197">
        <f>'[2]21'!J96</f>
        <v>0</v>
      </c>
      <c r="J94" s="197">
        <f>'[2]21'!K96</f>
        <v>0</v>
      </c>
      <c r="K94" s="15">
        <f t="shared" si="13"/>
        <v>35.01</v>
      </c>
      <c r="L94" s="18">
        <f>frq!C94</f>
        <v>1</v>
      </c>
      <c r="M94" s="167">
        <f t="shared" si="14"/>
        <v>34.61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34.61</v>
      </c>
      <c r="R94" s="18">
        <v>0.4</v>
      </c>
    </row>
    <row r="95" spans="1:18">
      <c r="A95" s="8" t="s">
        <v>137</v>
      </c>
      <c r="B95" s="196">
        <f>'[2]21'!B97</f>
        <v>84</v>
      </c>
      <c r="C95" s="197">
        <f>'[2]21'!C97</f>
        <v>0</v>
      </c>
      <c r="D95" s="197">
        <f>'[2]21'!D97</f>
        <v>0</v>
      </c>
      <c r="E95" s="197">
        <f>'[2]21'!E97</f>
        <v>0</v>
      </c>
      <c r="F95" s="15">
        <f t="shared" si="16"/>
        <v>84</v>
      </c>
      <c r="G95" s="196">
        <f>'[2]21'!H97</f>
        <v>35.01</v>
      </c>
      <c r="H95" s="197">
        <f>'[2]21'!I97</f>
        <v>0</v>
      </c>
      <c r="I95" s="197">
        <f>'[2]21'!J97</f>
        <v>0</v>
      </c>
      <c r="J95" s="197">
        <f>'[2]21'!K97</f>
        <v>0</v>
      </c>
      <c r="K95" s="15">
        <f t="shared" si="13"/>
        <v>35.01</v>
      </c>
      <c r="L95" s="18">
        <f>frq!C95</f>
        <v>1</v>
      </c>
      <c r="M95" s="167">
        <f t="shared" si="14"/>
        <v>34.61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34.61</v>
      </c>
      <c r="R95" s="18">
        <v>0.4</v>
      </c>
    </row>
    <row r="96" spans="1:18">
      <c r="A96" s="8" t="s">
        <v>138</v>
      </c>
      <c r="B96" s="196">
        <f>'[2]21'!B98</f>
        <v>84</v>
      </c>
      <c r="C96" s="197">
        <f>'[2]21'!C98</f>
        <v>0</v>
      </c>
      <c r="D96" s="197">
        <f>'[2]21'!D98</f>
        <v>0</v>
      </c>
      <c r="E96" s="197">
        <f>'[2]21'!E98</f>
        <v>0</v>
      </c>
      <c r="F96" s="15">
        <f t="shared" si="16"/>
        <v>84</v>
      </c>
      <c r="G96" s="196">
        <f>'[2]21'!H98</f>
        <v>35.01</v>
      </c>
      <c r="H96" s="197">
        <f>'[2]21'!I98</f>
        <v>0</v>
      </c>
      <c r="I96" s="197">
        <f>'[2]21'!J98</f>
        <v>0</v>
      </c>
      <c r="J96" s="197">
        <f>'[2]21'!K98</f>
        <v>0</v>
      </c>
      <c r="K96" s="15">
        <f t="shared" si="13"/>
        <v>35.01</v>
      </c>
      <c r="L96" s="18">
        <f>frq!C96</f>
        <v>1</v>
      </c>
      <c r="M96" s="167">
        <f t="shared" si="14"/>
        <v>34.61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34.61</v>
      </c>
      <c r="R96" s="18">
        <v>0.4</v>
      </c>
    </row>
    <row r="97" spans="1:18">
      <c r="A97" s="8" t="s">
        <v>139</v>
      </c>
      <c r="B97" s="196">
        <f>'[2]21'!B99</f>
        <v>84</v>
      </c>
      <c r="C97" s="197">
        <f>'[2]21'!C99</f>
        <v>0</v>
      </c>
      <c r="D97" s="197">
        <f>'[2]21'!D99</f>
        <v>0</v>
      </c>
      <c r="E97" s="197">
        <f>'[2]21'!E99</f>
        <v>0</v>
      </c>
      <c r="F97" s="15">
        <f t="shared" si="16"/>
        <v>84</v>
      </c>
      <c r="G97" s="196">
        <f>'[2]21'!H99</f>
        <v>35.01</v>
      </c>
      <c r="H97" s="197">
        <f>'[2]21'!I99</f>
        <v>0</v>
      </c>
      <c r="I97" s="197">
        <f>'[2]21'!J99</f>
        <v>0</v>
      </c>
      <c r="J97" s="197">
        <f>'[2]21'!K99</f>
        <v>0</v>
      </c>
      <c r="K97" s="15">
        <f t="shared" si="13"/>
        <v>35.01</v>
      </c>
      <c r="L97" s="18">
        <f>frq!C97</f>
        <v>1</v>
      </c>
      <c r="M97" s="167">
        <f t="shared" si="14"/>
        <v>34.61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34.61</v>
      </c>
      <c r="R97" s="18">
        <v>0.4</v>
      </c>
    </row>
    <row r="98" spans="1:18" ht="15.75" thickBot="1">
      <c r="A98" s="8" t="s">
        <v>140</v>
      </c>
      <c r="B98" s="196">
        <f>'[2]21'!B100</f>
        <v>84</v>
      </c>
      <c r="C98" s="197">
        <f>'[2]21'!C100</f>
        <v>0</v>
      </c>
      <c r="D98" s="197">
        <f>'[2]21'!D100</f>
        <v>0</v>
      </c>
      <c r="E98" s="197">
        <f>'[2]21'!E100</f>
        <v>0</v>
      </c>
      <c r="F98" s="15">
        <f t="shared" si="16"/>
        <v>84</v>
      </c>
      <c r="G98" s="196">
        <f>'[2]21'!H100</f>
        <v>35.01</v>
      </c>
      <c r="H98" s="197">
        <f>'[2]21'!I100</f>
        <v>0</v>
      </c>
      <c r="I98" s="197">
        <f>'[2]21'!J100</f>
        <v>0</v>
      </c>
      <c r="J98" s="197">
        <f>'[2]21'!K100</f>
        <v>0</v>
      </c>
      <c r="K98" s="15">
        <f t="shared" si="13"/>
        <v>35.01</v>
      </c>
      <c r="L98" s="18">
        <f>frq!C98</f>
        <v>1</v>
      </c>
      <c r="M98" s="167">
        <f t="shared" si="14"/>
        <v>34.61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34.61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0.88354750000000104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0.88354750000000104</v>
      </c>
      <c r="L99" s="171">
        <f t="shared" si="17"/>
        <v>2.4E-2</v>
      </c>
      <c r="M99" s="171">
        <f t="shared" si="17"/>
        <v>0.87124750000000084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0.87124750000000084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110</v>
      </c>
      <c r="E3" s="16">
        <f>'[3]21'!E5</f>
        <v>0</v>
      </c>
      <c r="F3" s="16">
        <f>'[3]21'!F5</f>
        <v>810</v>
      </c>
      <c r="G3" s="16">
        <f>'[3]21'!G5</f>
        <v>0</v>
      </c>
      <c r="H3" s="17">
        <f>SUM(B3:G3)</f>
        <v>1240</v>
      </c>
      <c r="I3" s="15">
        <f>'[3]21'!J5</f>
        <v>292.12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292.12</v>
      </c>
      <c r="P3" s="18">
        <f>frq!C3</f>
        <v>1</v>
      </c>
      <c r="Q3" s="15">
        <f t="shared" ref="Q3:V18" si="0">IF($P3=1,I3,IF(AND($P3=0.985,I3&gt;0.985*B3),B3*0.985,IF(AND($P3=0.965,I3&gt;0.965*B3),0.965*B3,I3)))</f>
        <v>292.12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292.12</v>
      </c>
      <c r="X3" s="8">
        <f>AW3</f>
        <v>30.68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30.68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229.44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229.44</v>
      </c>
      <c r="AT3" s="8">
        <v>30.68</v>
      </c>
      <c r="AU3" s="8">
        <v>32</v>
      </c>
      <c r="AW3" s="199">
        <v>30.68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30.68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30.68</v>
      </c>
      <c r="BM3" s="8">
        <f>AU3</f>
        <v>32</v>
      </c>
      <c r="BN3" s="8">
        <f>BC3</f>
        <v>30.68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110</v>
      </c>
      <c r="E4" s="16">
        <f>'[3]21'!E6</f>
        <v>0</v>
      </c>
      <c r="F4" s="16">
        <f>'[3]21'!F6</f>
        <v>810</v>
      </c>
      <c r="G4" s="16">
        <f>'[3]21'!G6</f>
        <v>0</v>
      </c>
      <c r="H4" s="17">
        <f>SUM(B4:G4)</f>
        <v>1240</v>
      </c>
      <c r="I4" s="15">
        <f>'[3]21'!J6</f>
        <v>296.04000000000002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296.04000000000002</v>
      </c>
      <c r="P4" s="18">
        <f>frq!C4</f>
        <v>1</v>
      </c>
      <c r="Q4" s="15">
        <f>IF($P4=1,I4,IF(AND($P4=0.985,I4&gt;0.985*B4),B4*0.985,IF(AND($P4=0.965,I4&gt;0.965*B4),0.965*B4,I4)))</f>
        <v>296.04000000000002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296.04000000000002</v>
      </c>
      <c r="X4" s="8">
        <f t="shared" ref="X4:X67" si="4">AW4</f>
        <v>30.68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30.68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233.36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233.36</v>
      </c>
      <c r="AT4" s="8">
        <v>30.68</v>
      </c>
      <c r="AU4" s="8">
        <v>32</v>
      </c>
      <c r="AW4" s="199">
        <v>30.68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30.68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30.68</v>
      </c>
      <c r="BM4" s="8">
        <f t="shared" ref="BM4:BM67" si="22">AU4</f>
        <v>32</v>
      </c>
      <c r="BN4" s="8">
        <f t="shared" ref="BN4:BN67" si="23">BC4</f>
        <v>30.68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110</v>
      </c>
      <c r="E5" s="16">
        <f>'[3]21'!E7</f>
        <v>0</v>
      </c>
      <c r="F5" s="16">
        <f>'[3]21'!F7</f>
        <v>810</v>
      </c>
      <c r="G5" s="16">
        <f>'[3]21'!G7</f>
        <v>0</v>
      </c>
      <c r="H5" s="17">
        <f t="shared" ref="H5:H68" si="27">SUM(B5:G5)</f>
        <v>1240</v>
      </c>
      <c r="I5" s="15">
        <f>'[3]21'!J7</f>
        <v>296.04000000000002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296.04000000000002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296.04000000000002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296.04000000000002</v>
      </c>
      <c r="X5" s="8">
        <f t="shared" si="4"/>
        <v>30.68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30.68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233.36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233.36</v>
      </c>
      <c r="AT5" s="8">
        <v>30.68</v>
      </c>
      <c r="AU5" s="8">
        <v>32</v>
      </c>
      <c r="AW5" s="199">
        <v>30.68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30.68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30.68</v>
      </c>
      <c r="BM5" s="8">
        <f t="shared" si="22"/>
        <v>32</v>
      </c>
      <c r="BN5" s="8">
        <f t="shared" si="23"/>
        <v>30.68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110</v>
      </c>
      <c r="E6" s="16">
        <f>'[3]21'!E8</f>
        <v>0</v>
      </c>
      <c r="F6" s="16">
        <f>'[3]21'!F8</f>
        <v>810</v>
      </c>
      <c r="G6" s="16">
        <f>'[3]21'!G8</f>
        <v>0</v>
      </c>
      <c r="H6" s="17">
        <f t="shared" si="27"/>
        <v>1240</v>
      </c>
      <c r="I6" s="15">
        <f>'[3]21'!J8</f>
        <v>265.17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265.17</v>
      </c>
      <c r="P6" s="18">
        <f>frq!C6</f>
        <v>1</v>
      </c>
      <c r="Q6" s="15">
        <f t="shared" si="29"/>
        <v>265.17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265.17</v>
      </c>
      <c r="X6" s="8">
        <f t="shared" si="4"/>
        <v>30.68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30.68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202.49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202.49</v>
      </c>
      <c r="AT6" s="8">
        <v>30.68</v>
      </c>
      <c r="AU6" s="8">
        <v>32</v>
      </c>
      <c r="AW6" s="199">
        <v>30.68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30.68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30.68</v>
      </c>
      <c r="BM6" s="8">
        <f t="shared" si="22"/>
        <v>32</v>
      </c>
      <c r="BN6" s="8">
        <f t="shared" si="23"/>
        <v>30.68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110</v>
      </c>
      <c r="E7" s="16">
        <f>'[3]21'!E9</f>
        <v>0</v>
      </c>
      <c r="F7" s="16">
        <f>'[3]21'!F9</f>
        <v>810</v>
      </c>
      <c r="G7" s="16">
        <f>'[3]21'!G9</f>
        <v>0</v>
      </c>
      <c r="H7" s="17">
        <f t="shared" si="27"/>
        <v>1240</v>
      </c>
      <c r="I7" s="15">
        <f>'[3]21'!J9</f>
        <v>272.42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272.42</v>
      </c>
      <c r="P7" s="18">
        <f>frq!C7</f>
        <v>1</v>
      </c>
      <c r="Q7" s="15">
        <f t="shared" si="29"/>
        <v>272.42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272.42</v>
      </c>
      <c r="X7" s="8">
        <f t="shared" si="4"/>
        <v>30.68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30.68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30.68</v>
      </c>
      <c r="AU7" s="8">
        <v>32</v>
      </c>
      <c r="AW7" s="199">
        <v>30.68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30.68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30.68</v>
      </c>
      <c r="BM7" s="8">
        <f t="shared" si="22"/>
        <v>32</v>
      </c>
      <c r="BN7" s="8">
        <f t="shared" si="23"/>
        <v>30.68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110</v>
      </c>
      <c r="E8" s="16">
        <f>'[3]21'!E10</f>
        <v>0</v>
      </c>
      <c r="F8" s="16">
        <f>'[3]21'!F10</f>
        <v>810</v>
      </c>
      <c r="G8" s="16">
        <f>'[3]21'!G10</f>
        <v>0</v>
      </c>
      <c r="H8" s="17">
        <f t="shared" si="27"/>
        <v>1240</v>
      </c>
      <c r="I8" s="15">
        <f>'[3]21'!J10</f>
        <v>272.42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272.42</v>
      </c>
      <c r="P8" s="18">
        <f>frq!C8</f>
        <v>1</v>
      </c>
      <c r="Q8" s="15">
        <f t="shared" si="29"/>
        <v>272.42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272.42</v>
      </c>
      <c r="X8" s="8">
        <f t="shared" si="4"/>
        <v>30.68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30.68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30.68</v>
      </c>
      <c r="AU8" s="8">
        <v>32</v>
      </c>
      <c r="AW8" s="199">
        <v>30.68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30.68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30.68</v>
      </c>
      <c r="BM8" s="8">
        <f t="shared" si="22"/>
        <v>32</v>
      </c>
      <c r="BN8" s="8">
        <f t="shared" si="23"/>
        <v>30.68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110</v>
      </c>
      <c r="E9" s="16">
        <f>'[3]21'!E11</f>
        <v>0</v>
      </c>
      <c r="F9" s="16">
        <f>'[3]21'!F11</f>
        <v>810</v>
      </c>
      <c r="G9" s="16">
        <f>'[3]21'!G11</f>
        <v>0</v>
      </c>
      <c r="H9" s="17">
        <f t="shared" si="27"/>
        <v>1240</v>
      </c>
      <c r="I9" s="15">
        <f>'[3]21'!J11</f>
        <v>272.42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272.42</v>
      </c>
      <c r="P9" s="18">
        <f>frq!C9</f>
        <v>1</v>
      </c>
      <c r="Q9" s="15">
        <f t="shared" si="29"/>
        <v>272.42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272.42</v>
      </c>
      <c r="X9" s="8">
        <f t="shared" si="4"/>
        <v>30.68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30.68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30.68</v>
      </c>
      <c r="AU9" s="8">
        <v>32</v>
      </c>
      <c r="AW9" s="199">
        <v>30.68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30.68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30.68</v>
      </c>
      <c r="BM9" s="8">
        <f t="shared" si="22"/>
        <v>32</v>
      </c>
      <c r="BN9" s="8">
        <f t="shared" si="23"/>
        <v>30.68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110</v>
      </c>
      <c r="E10" s="16">
        <f>'[3]21'!E12</f>
        <v>0</v>
      </c>
      <c r="F10" s="16">
        <f>'[3]21'!F12</f>
        <v>810</v>
      </c>
      <c r="G10" s="16">
        <f>'[3]21'!G12</f>
        <v>0</v>
      </c>
      <c r="H10" s="17">
        <f t="shared" si="27"/>
        <v>1240</v>
      </c>
      <c r="I10" s="15">
        <f>'[3]21'!J12</f>
        <v>272.42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272.42</v>
      </c>
      <c r="P10" s="18">
        <f>frq!C10</f>
        <v>1</v>
      </c>
      <c r="Q10" s="15">
        <f t="shared" si="29"/>
        <v>272.42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272.42</v>
      </c>
      <c r="X10" s="8">
        <f t="shared" si="4"/>
        <v>30.68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30.68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30.68</v>
      </c>
      <c r="AU10" s="8">
        <v>32</v>
      </c>
      <c r="AW10" s="199">
        <v>30.68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30.68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30.68</v>
      </c>
      <c r="BM10" s="8">
        <f t="shared" si="22"/>
        <v>32</v>
      </c>
      <c r="BN10" s="8">
        <f t="shared" si="23"/>
        <v>30.68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110</v>
      </c>
      <c r="E11" s="16">
        <f>'[3]21'!E13</f>
        <v>0</v>
      </c>
      <c r="F11" s="16">
        <f>'[3]21'!F13</f>
        <v>810</v>
      </c>
      <c r="G11" s="16">
        <f>'[3]21'!G13</f>
        <v>0</v>
      </c>
      <c r="H11" s="17">
        <f t="shared" si="27"/>
        <v>1240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30.68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30.68</v>
      </c>
      <c r="AE11" s="8">
        <f t="shared" si="11"/>
        <v>24.74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24.74</v>
      </c>
      <c r="AL11" s="8">
        <f t="shared" si="3"/>
        <v>214.57999999999998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214.57999999999998</v>
      </c>
      <c r="AT11" s="8">
        <v>30.68</v>
      </c>
      <c r="AU11" s="8">
        <v>24.74</v>
      </c>
      <c r="AW11" s="199">
        <v>30.68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30.68</v>
      </c>
      <c r="BD11" s="199">
        <v>24.74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24.74</v>
      </c>
      <c r="BL11" s="8">
        <f t="shared" si="21"/>
        <v>30.68</v>
      </c>
      <c r="BM11" s="8">
        <f t="shared" si="22"/>
        <v>24.74</v>
      </c>
      <c r="BN11" s="8">
        <f t="shared" si="23"/>
        <v>30.68</v>
      </c>
      <c r="BO11" s="8">
        <f t="shared" si="24"/>
        <v>24.74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110</v>
      </c>
      <c r="E12" s="16">
        <f>'[3]21'!E14</f>
        <v>0</v>
      </c>
      <c r="F12" s="16">
        <f>'[3]21'!F14</f>
        <v>810</v>
      </c>
      <c r="G12" s="16">
        <f>'[3]21'!G14</f>
        <v>0</v>
      </c>
      <c r="H12" s="17">
        <f t="shared" si="27"/>
        <v>1240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30.68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30.68</v>
      </c>
      <c r="AE12" s="8">
        <f t="shared" si="11"/>
        <v>24.74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24.74</v>
      </c>
      <c r="AL12" s="8">
        <f t="shared" si="3"/>
        <v>214.57999999999998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214.57999999999998</v>
      </c>
      <c r="AT12" s="8">
        <v>30.68</v>
      </c>
      <c r="AU12" s="8">
        <v>24.74</v>
      </c>
      <c r="AW12" s="199">
        <v>30.68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30.68</v>
      </c>
      <c r="BD12" s="199">
        <v>24.74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24.74</v>
      </c>
      <c r="BL12" s="8">
        <f t="shared" si="21"/>
        <v>30.68</v>
      </c>
      <c r="BM12" s="8">
        <f t="shared" si="22"/>
        <v>24.74</v>
      </c>
      <c r="BN12" s="8">
        <f t="shared" si="23"/>
        <v>30.68</v>
      </c>
      <c r="BO12" s="8">
        <f t="shared" si="24"/>
        <v>24.74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110</v>
      </c>
      <c r="E13" s="16">
        <f>'[3]21'!E15</f>
        <v>0</v>
      </c>
      <c r="F13" s="16">
        <f>'[3]21'!F15</f>
        <v>810</v>
      </c>
      <c r="G13" s="16">
        <f>'[3]21'!G15</f>
        <v>0</v>
      </c>
      <c r="H13" s="17">
        <f t="shared" si="27"/>
        <v>1240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30.68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30.68</v>
      </c>
      <c r="AE13" s="8">
        <f t="shared" si="11"/>
        <v>24.74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24.74</v>
      </c>
      <c r="AL13" s="8">
        <f t="shared" si="3"/>
        <v>214.57999999999998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214.57999999999998</v>
      </c>
      <c r="AT13" s="8">
        <v>30.68</v>
      </c>
      <c r="AU13" s="8">
        <v>24.74</v>
      </c>
      <c r="AW13" s="199">
        <v>30.68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30.68</v>
      </c>
      <c r="BD13" s="199">
        <v>24.74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24.74</v>
      </c>
      <c r="BL13" s="8">
        <f t="shared" si="21"/>
        <v>30.68</v>
      </c>
      <c r="BM13" s="8">
        <f t="shared" si="22"/>
        <v>24.74</v>
      </c>
      <c r="BN13" s="8">
        <f t="shared" si="23"/>
        <v>30.68</v>
      </c>
      <c r="BO13" s="8">
        <f t="shared" si="24"/>
        <v>24.74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110</v>
      </c>
      <c r="E14" s="16">
        <f>'[3]21'!E16</f>
        <v>0</v>
      </c>
      <c r="F14" s="16">
        <f>'[3]21'!F16</f>
        <v>810</v>
      </c>
      <c r="G14" s="16">
        <f>'[3]21'!G16</f>
        <v>0</v>
      </c>
      <c r="H14" s="17">
        <f t="shared" si="27"/>
        <v>1240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30.68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30.68</v>
      </c>
      <c r="AE14" s="8">
        <f t="shared" si="11"/>
        <v>24.74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24.74</v>
      </c>
      <c r="AL14" s="8">
        <f t="shared" si="3"/>
        <v>214.57999999999998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214.57999999999998</v>
      </c>
      <c r="AT14" s="8">
        <v>30.68</v>
      </c>
      <c r="AU14" s="8">
        <v>24.74</v>
      </c>
      <c r="AW14" s="199">
        <v>30.68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30.68</v>
      </c>
      <c r="BD14" s="199">
        <v>24.74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24.74</v>
      </c>
      <c r="BL14" s="8">
        <f t="shared" si="21"/>
        <v>30.68</v>
      </c>
      <c r="BM14" s="8">
        <f t="shared" si="22"/>
        <v>24.74</v>
      </c>
      <c r="BN14" s="8">
        <f t="shared" si="23"/>
        <v>30.68</v>
      </c>
      <c r="BO14" s="8">
        <f t="shared" si="24"/>
        <v>24.74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110</v>
      </c>
      <c r="E15" s="16">
        <f>'[3]21'!E17</f>
        <v>0</v>
      </c>
      <c r="F15" s="16">
        <f>'[3]21'!F17</f>
        <v>810</v>
      </c>
      <c r="G15" s="16">
        <f>'[3]21'!G17</f>
        <v>0</v>
      </c>
      <c r="H15" s="17">
        <f t="shared" si="27"/>
        <v>1240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30.68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30.68</v>
      </c>
      <c r="AE15" s="8">
        <f t="shared" si="11"/>
        <v>9.98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9.98</v>
      </c>
      <c r="AL15" s="8">
        <f t="shared" si="3"/>
        <v>229.34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229.34</v>
      </c>
      <c r="AT15" s="8">
        <v>30.68</v>
      </c>
      <c r="AU15" s="8">
        <v>24.74</v>
      </c>
      <c r="AW15" s="199">
        <v>30.68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30.68</v>
      </c>
      <c r="BD15" s="199">
        <v>9.98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9.98</v>
      </c>
      <c r="BL15" s="8">
        <f t="shared" si="21"/>
        <v>30.68</v>
      </c>
      <c r="BM15" s="8">
        <f t="shared" si="22"/>
        <v>24.74</v>
      </c>
      <c r="BN15" s="8">
        <f t="shared" si="23"/>
        <v>30.68</v>
      </c>
      <c r="BO15" s="8">
        <f t="shared" si="24"/>
        <v>9.98</v>
      </c>
      <c r="BP15" s="182">
        <f t="shared" si="25"/>
        <v>0</v>
      </c>
      <c r="BQ15" s="182">
        <f t="shared" si="26"/>
        <v>14.759999999999998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110</v>
      </c>
      <c r="E16" s="16">
        <f>'[3]21'!E18</f>
        <v>0</v>
      </c>
      <c r="F16" s="16">
        <f>'[3]21'!F18</f>
        <v>810</v>
      </c>
      <c r="G16" s="16">
        <f>'[3]21'!G18</f>
        <v>0</v>
      </c>
      <c r="H16" s="17">
        <f t="shared" si="27"/>
        <v>1240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30.68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30.68</v>
      </c>
      <c r="AE16" s="8">
        <f t="shared" si="11"/>
        <v>9.98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9.98</v>
      </c>
      <c r="AL16" s="8">
        <f t="shared" si="3"/>
        <v>229.34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229.34</v>
      </c>
      <c r="AT16" s="8">
        <v>30.68</v>
      </c>
      <c r="AU16" s="8">
        <v>24.74</v>
      </c>
      <c r="AW16" s="199">
        <v>30.68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30.68</v>
      </c>
      <c r="BD16" s="199">
        <v>9.98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9.98</v>
      </c>
      <c r="BL16" s="8">
        <f t="shared" si="21"/>
        <v>30.68</v>
      </c>
      <c r="BM16" s="8">
        <f t="shared" si="22"/>
        <v>24.74</v>
      </c>
      <c r="BN16" s="8">
        <f t="shared" si="23"/>
        <v>30.68</v>
      </c>
      <c r="BO16" s="8">
        <f t="shared" si="24"/>
        <v>9.98</v>
      </c>
      <c r="BP16" s="182">
        <f t="shared" si="25"/>
        <v>0</v>
      </c>
      <c r="BQ16" s="182">
        <f t="shared" si="26"/>
        <v>14.759999999999998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110</v>
      </c>
      <c r="E17" s="16">
        <f>'[3]21'!E19</f>
        <v>0</v>
      </c>
      <c r="F17" s="16">
        <f>'[3]21'!F19</f>
        <v>810</v>
      </c>
      <c r="G17" s="16">
        <f>'[3]21'!G19</f>
        <v>0</v>
      </c>
      <c r="H17" s="17">
        <f t="shared" si="27"/>
        <v>1240</v>
      </c>
      <c r="I17" s="15">
        <f>'[3]21'!J19</f>
        <v>292.02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292.02</v>
      </c>
      <c r="P17" s="18">
        <f>frq!C17</f>
        <v>1</v>
      </c>
      <c r="Q17" s="15">
        <f t="shared" si="29"/>
        <v>292.02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292.02</v>
      </c>
      <c r="X17" s="8">
        <f t="shared" si="4"/>
        <v>30.68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30.68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229.33999999999997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229.33999999999997</v>
      </c>
      <c r="AT17" s="8">
        <v>30.68</v>
      </c>
      <c r="AU17" s="8">
        <v>32</v>
      </c>
      <c r="AW17" s="199">
        <v>30.68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30.68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30.68</v>
      </c>
      <c r="BM17" s="8">
        <f t="shared" si="22"/>
        <v>32</v>
      </c>
      <c r="BN17" s="8">
        <f t="shared" si="23"/>
        <v>30.68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110</v>
      </c>
      <c r="E18" s="16">
        <f>'[3]21'!E20</f>
        <v>0</v>
      </c>
      <c r="F18" s="16">
        <f>'[3]21'!F20</f>
        <v>810</v>
      </c>
      <c r="G18" s="16">
        <f>'[3]21'!G20</f>
        <v>0</v>
      </c>
      <c r="H18" s="17">
        <f t="shared" si="27"/>
        <v>1240</v>
      </c>
      <c r="I18" s="15">
        <f>'[3]21'!J20</f>
        <v>292.02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292.02</v>
      </c>
      <c r="P18" s="18">
        <f>frq!C18</f>
        <v>1</v>
      </c>
      <c r="Q18" s="15">
        <f t="shared" si="29"/>
        <v>292.02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292.02</v>
      </c>
      <c r="X18" s="8">
        <f t="shared" si="4"/>
        <v>30.68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30.68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229.33999999999997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229.33999999999997</v>
      </c>
      <c r="AT18" s="8">
        <v>30.68</v>
      </c>
      <c r="AU18" s="8">
        <v>32</v>
      </c>
      <c r="AW18" s="199">
        <v>30.68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30.68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30.68</v>
      </c>
      <c r="BM18" s="8">
        <f t="shared" si="22"/>
        <v>32</v>
      </c>
      <c r="BN18" s="8">
        <f t="shared" si="23"/>
        <v>30.68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110</v>
      </c>
      <c r="E19" s="16">
        <f>'[3]21'!E21</f>
        <v>0</v>
      </c>
      <c r="F19" s="16">
        <f>'[3]21'!F21</f>
        <v>810</v>
      </c>
      <c r="G19" s="16">
        <f>'[3]21'!G21</f>
        <v>0</v>
      </c>
      <c r="H19" s="17">
        <f t="shared" si="27"/>
        <v>1240</v>
      </c>
      <c r="I19" s="15">
        <f>'[3]21'!J21</f>
        <v>300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300</v>
      </c>
      <c r="P19" s="18">
        <f>frq!C19</f>
        <v>1</v>
      </c>
      <c r="Q19" s="15">
        <f t="shared" si="29"/>
        <v>300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300</v>
      </c>
      <c r="X19" s="8">
        <f t="shared" si="4"/>
        <v>30.58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30.58</v>
      </c>
      <c r="AE19" s="8">
        <f t="shared" si="11"/>
        <v>31.89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31.89</v>
      </c>
      <c r="AL19" s="8">
        <f t="shared" ref="AL19:AQ61" si="31">Q19-X19-AE19</f>
        <v>237.53000000000003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237.53000000000003</v>
      </c>
      <c r="AT19" s="8">
        <v>30.68</v>
      </c>
      <c r="AU19" s="8">
        <v>32</v>
      </c>
      <c r="AW19" s="199">
        <v>30.58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30.58</v>
      </c>
      <c r="BD19" s="199">
        <v>31.89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31.89</v>
      </c>
      <c r="BL19" s="8">
        <f t="shared" si="21"/>
        <v>30.68</v>
      </c>
      <c r="BM19" s="8">
        <f t="shared" si="22"/>
        <v>32</v>
      </c>
      <c r="BN19" s="8">
        <f t="shared" si="23"/>
        <v>30.58</v>
      </c>
      <c r="BO19" s="8">
        <f t="shared" si="24"/>
        <v>31.89</v>
      </c>
      <c r="BP19" s="182">
        <f t="shared" si="25"/>
        <v>0.10000000000000142</v>
      </c>
      <c r="BQ19" s="182">
        <f t="shared" si="26"/>
        <v>0.10999999999999943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110</v>
      </c>
      <c r="E20" s="16">
        <f>'[3]21'!E22</f>
        <v>0</v>
      </c>
      <c r="F20" s="16">
        <f>'[3]21'!F22</f>
        <v>810</v>
      </c>
      <c r="G20" s="16">
        <f>'[3]21'!G22</f>
        <v>0</v>
      </c>
      <c r="H20" s="17">
        <f t="shared" si="27"/>
        <v>1240</v>
      </c>
      <c r="I20" s="15">
        <f>'[3]21'!J22</f>
        <v>294.02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294.02</v>
      </c>
      <c r="P20" s="18">
        <f>frq!C20</f>
        <v>1</v>
      </c>
      <c r="Q20" s="15">
        <f t="shared" si="29"/>
        <v>294.02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294.02</v>
      </c>
      <c r="X20" s="8">
        <f t="shared" si="4"/>
        <v>30.68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30.68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231.33999999999997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231.33999999999997</v>
      </c>
      <c r="AT20" s="8">
        <v>30.68</v>
      </c>
      <c r="AU20" s="8">
        <v>32</v>
      </c>
      <c r="AW20" s="199">
        <v>30.68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30.68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30.68</v>
      </c>
      <c r="BM20" s="8">
        <f t="shared" si="22"/>
        <v>32</v>
      </c>
      <c r="BN20" s="8">
        <f t="shared" si="23"/>
        <v>30.68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110</v>
      </c>
      <c r="E21" s="16">
        <f>'[3]21'!E23</f>
        <v>0</v>
      </c>
      <c r="F21" s="16">
        <f>'[3]21'!F23</f>
        <v>810</v>
      </c>
      <c r="G21" s="16">
        <f>'[3]21'!G23</f>
        <v>0</v>
      </c>
      <c r="H21" s="17">
        <f t="shared" si="27"/>
        <v>1240</v>
      </c>
      <c r="I21" s="15">
        <f>'[3]21'!J23</f>
        <v>298.02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298.02</v>
      </c>
      <c r="P21" s="18">
        <f>frq!C21</f>
        <v>1</v>
      </c>
      <c r="Q21" s="15">
        <f t="shared" si="29"/>
        <v>298.02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298.02</v>
      </c>
      <c r="X21" s="8">
        <f t="shared" si="4"/>
        <v>30.68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30.68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235.33999999999997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235.33999999999997</v>
      </c>
      <c r="AT21" s="8">
        <v>30.68</v>
      </c>
      <c r="AU21" s="8">
        <v>32</v>
      </c>
      <c r="AW21" s="199">
        <v>30.68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30.68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30.68</v>
      </c>
      <c r="BM21" s="8">
        <f t="shared" si="22"/>
        <v>32</v>
      </c>
      <c r="BN21" s="8">
        <f t="shared" si="23"/>
        <v>30.68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110</v>
      </c>
      <c r="E22" s="16">
        <f>'[3]21'!E24</f>
        <v>0</v>
      </c>
      <c r="F22" s="16">
        <f>'[3]21'!F24</f>
        <v>810</v>
      </c>
      <c r="G22" s="16">
        <f>'[3]21'!G24</f>
        <v>0</v>
      </c>
      <c r="H22" s="17">
        <f t="shared" si="27"/>
        <v>1240</v>
      </c>
      <c r="I22" s="15">
        <f>'[3]21'!J24</f>
        <v>299.02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299.02</v>
      </c>
      <c r="P22" s="18">
        <f>frq!C22</f>
        <v>1</v>
      </c>
      <c r="Q22" s="15">
        <f t="shared" si="29"/>
        <v>299.02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299.02</v>
      </c>
      <c r="X22" s="8">
        <f t="shared" si="4"/>
        <v>30.68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30.68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236.33999999999997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236.33999999999997</v>
      </c>
      <c r="AT22" s="8">
        <v>30.68</v>
      </c>
      <c r="AU22" s="8">
        <v>32</v>
      </c>
      <c r="AW22" s="199">
        <v>30.68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30.68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30.68</v>
      </c>
      <c r="BM22" s="8">
        <f t="shared" si="22"/>
        <v>32</v>
      </c>
      <c r="BN22" s="8">
        <f t="shared" si="23"/>
        <v>30.68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110</v>
      </c>
      <c r="E23" s="16">
        <f>'[3]21'!E25</f>
        <v>0</v>
      </c>
      <c r="F23" s="16">
        <f>'[3]21'!F25</f>
        <v>810</v>
      </c>
      <c r="G23" s="16">
        <f>'[3]21'!G25</f>
        <v>0</v>
      </c>
      <c r="H23" s="17">
        <f t="shared" si="27"/>
        <v>1240</v>
      </c>
      <c r="I23" s="15">
        <f>'[3]21'!J25</f>
        <v>300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300</v>
      </c>
      <c r="P23" s="18">
        <f>frq!C23</f>
        <v>1</v>
      </c>
      <c r="Q23" s="15">
        <f t="shared" si="29"/>
        <v>300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</v>
      </c>
      <c r="X23" s="8">
        <f t="shared" si="4"/>
        <v>30.68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237.32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237.32</v>
      </c>
      <c r="AT23" s="8">
        <v>30.68</v>
      </c>
      <c r="AU23" s="8">
        <v>32</v>
      </c>
      <c r="AW23" s="199">
        <v>30.68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30.68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30.68</v>
      </c>
      <c r="BM23" s="8">
        <f t="shared" si="22"/>
        <v>32</v>
      </c>
      <c r="BN23" s="8">
        <f t="shared" si="23"/>
        <v>30.68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110</v>
      </c>
      <c r="E24" s="16">
        <f>'[3]21'!E26</f>
        <v>0</v>
      </c>
      <c r="F24" s="16">
        <f>'[3]21'!F26</f>
        <v>810</v>
      </c>
      <c r="G24" s="16">
        <f>'[3]21'!G26</f>
        <v>0</v>
      </c>
      <c r="H24" s="17">
        <f t="shared" si="27"/>
        <v>1240</v>
      </c>
      <c r="I24" s="15">
        <f>'[3]21'!J26</f>
        <v>300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300</v>
      </c>
      <c r="P24" s="18">
        <f>frq!C24</f>
        <v>1</v>
      </c>
      <c r="Q24" s="15">
        <f t="shared" si="29"/>
        <v>300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</v>
      </c>
      <c r="X24" s="8">
        <f t="shared" si="4"/>
        <v>28.76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28.76</v>
      </c>
      <c r="AE24" s="8">
        <f t="shared" si="11"/>
        <v>30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</v>
      </c>
      <c r="AL24" s="8">
        <f t="shared" si="31"/>
        <v>241.24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241.24</v>
      </c>
      <c r="AT24" s="8">
        <v>30.07</v>
      </c>
      <c r="AU24" s="8">
        <v>31.37</v>
      </c>
      <c r="AW24" s="199">
        <v>28.76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28.76</v>
      </c>
      <c r="BD24" s="199">
        <v>30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30</v>
      </c>
      <c r="BL24" s="8">
        <f t="shared" si="21"/>
        <v>30.07</v>
      </c>
      <c r="BM24" s="8">
        <f t="shared" si="22"/>
        <v>31.37</v>
      </c>
      <c r="BN24" s="8">
        <f t="shared" si="23"/>
        <v>28.76</v>
      </c>
      <c r="BO24" s="8">
        <f t="shared" si="24"/>
        <v>30</v>
      </c>
      <c r="BP24" s="182">
        <f t="shared" si="25"/>
        <v>1.3099999999999987</v>
      </c>
      <c r="BQ24" s="182">
        <f t="shared" si="26"/>
        <v>1.370000000000001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110</v>
      </c>
      <c r="E25" s="16">
        <f>'[3]21'!E27</f>
        <v>0</v>
      </c>
      <c r="F25" s="16">
        <f>'[3]21'!F27</f>
        <v>810</v>
      </c>
      <c r="G25" s="16">
        <f>'[3]21'!G27</f>
        <v>0</v>
      </c>
      <c r="H25" s="17">
        <f t="shared" si="27"/>
        <v>1240</v>
      </c>
      <c r="I25" s="15">
        <f>'[3]21'!J27</f>
        <v>300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28.76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28.76</v>
      </c>
      <c r="AE25" s="8">
        <f t="shared" si="11"/>
        <v>30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</v>
      </c>
      <c r="AL25" s="8">
        <f t="shared" si="31"/>
        <v>241.24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241.24</v>
      </c>
      <c r="AT25" s="8">
        <v>28.76</v>
      </c>
      <c r="AU25" s="8">
        <v>30</v>
      </c>
      <c r="AW25" s="199">
        <v>28.76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28.76</v>
      </c>
      <c r="BD25" s="199">
        <v>30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30</v>
      </c>
      <c r="BL25" s="8">
        <f t="shared" si="21"/>
        <v>28.76</v>
      </c>
      <c r="BM25" s="8">
        <f t="shared" si="22"/>
        <v>30</v>
      </c>
      <c r="BN25" s="8">
        <f t="shared" si="23"/>
        <v>28.76</v>
      </c>
      <c r="BO25" s="8">
        <f t="shared" si="24"/>
        <v>30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110</v>
      </c>
      <c r="E26" s="16">
        <f>'[3]21'!E28</f>
        <v>0</v>
      </c>
      <c r="F26" s="16">
        <f>'[3]21'!F28</f>
        <v>810</v>
      </c>
      <c r="G26" s="16">
        <f>'[3]21'!G28</f>
        <v>0</v>
      </c>
      <c r="H26" s="17">
        <f t="shared" si="27"/>
        <v>1240</v>
      </c>
      <c r="I26" s="15">
        <f>'[3]21'!J28</f>
        <v>300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30.07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30.07</v>
      </c>
      <c r="AE26" s="8">
        <f t="shared" si="11"/>
        <v>31.37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31.37</v>
      </c>
      <c r="AL26" s="8">
        <f t="shared" si="31"/>
        <v>238.56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238.56</v>
      </c>
      <c r="AT26" s="8">
        <v>30.07</v>
      </c>
      <c r="AU26" s="8">
        <v>31.37</v>
      </c>
      <c r="AW26" s="199">
        <v>30.07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30.07</v>
      </c>
      <c r="BD26" s="199">
        <v>31.37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31.37</v>
      </c>
      <c r="BL26" s="8">
        <f t="shared" si="21"/>
        <v>30.07</v>
      </c>
      <c r="BM26" s="8">
        <f t="shared" si="22"/>
        <v>31.37</v>
      </c>
      <c r="BN26" s="8">
        <f t="shared" si="23"/>
        <v>30.07</v>
      </c>
      <c r="BO26" s="8">
        <f t="shared" si="24"/>
        <v>31.37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110</v>
      </c>
      <c r="E27" s="16">
        <f>'[3]21'!E29</f>
        <v>0</v>
      </c>
      <c r="F27" s="16">
        <f>'[3]21'!F29</f>
        <v>810</v>
      </c>
      <c r="G27" s="16">
        <f>'[3]21'!G29</f>
        <v>0</v>
      </c>
      <c r="H27" s="17">
        <f t="shared" si="27"/>
        <v>1240</v>
      </c>
      <c r="I27" s="15">
        <f>'[3]21'!J29</f>
        <v>300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28.76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28.76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241.24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241.24</v>
      </c>
      <c r="AT27" s="8">
        <v>28.76</v>
      </c>
      <c r="AU27" s="8">
        <v>30</v>
      </c>
      <c r="AW27" s="199">
        <v>28.76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28.76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28.76</v>
      </c>
      <c r="BM27" s="8">
        <f t="shared" si="22"/>
        <v>30</v>
      </c>
      <c r="BN27" s="8">
        <f t="shared" si="23"/>
        <v>28.76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110</v>
      </c>
      <c r="E28" s="16">
        <f>'[3]21'!E30</f>
        <v>0</v>
      </c>
      <c r="F28" s="16">
        <f>'[3]21'!F30</f>
        <v>810</v>
      </c>
      <c r="G28" s="16">
        <f>'[3]21'!G30</f>
        <v>0</v>
      </c>
      <c r="H28" s="17">
        <f t="shared" si="27"/>
        <v>1240</v>
      </c>
      <c r="I28" s="15">
        <f>'[3]21'!J30</f>
        <v>300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28.76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28.76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241.24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241.24</v>
      </c>
      <c r="AT28" s="8">
        <v>28.76</v>
      </c>
      <c r="AU28" s="8">
        <v>30</v>
      </c>
      <c r="AW28" s="199">
        <v>28.76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28.76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28.76</v>
      </c>
      <c r="BM28" s="8">
        <f t="shared" si="22"/>
        <v>30</v>
      </c>
      <c r="BN28" s="8">
        <f t="shared" si="23"/>
        <v>28.76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110</v>
      </c>
      <c r="E29" s="16">
        <f>'[3]21'!E31</f>
        <v>0</v>
      </c>
      <c r="F29" s="16">
        <f>'[3]21'!F31</f>
        <v>810</v>
      </c>
      <c r="G29" s="16">
        <f>'[3]21'!G31</f>
        <v>0</v>
      </c>
      <c r="H29" s="17">
        <f t="shared" si="27"/>
        <v>1240</v>
      </c>
      <c r="I29" s="15">
        <f>'[3]21'!J31</f>
        <v>300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28.76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28.76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241.24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241.24</v>
      </c>
      <c r="AT29" s="8">
        <v>28.76</v>
      </c>
      <c r="AU29" s="8">
        <v>30</v>
      </c>
      <c r="AW29" s="199">
        <v>28.76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28.76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28.76</v>
      </c>
      <c r="BM29" s="8">
        <f t="shared" si="22"/>
        <v>30</v>
      </c>
      <c r="BN29" s="8">
        <f t="shared" si="23"/>
        <v>28.76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110</v>
      </c>
      <c r="E30" s="16">
        <f>'[3]21'!E32</f>
        <v>0</v>
      </c>
      <c r="F30" s="16">
        <f>'[3]21'!F32</f>
        <v>810</v>
      </c>
      <c r="G30" s="16">
        <f>'[3]21'!G32</f>
        <v>0</v>
      </c>
      <c r="H30" s="17">
        <f t="shared" si="27"/>
        <v>1240</v>
      </c>
      <c r="I30" s="15">
        <f>'[3]21'!J32</f>
        <v>300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28.76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28.76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241.24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241.24</v>
      </c>
      <c r="AT30" s="8">
        <v>28.76</v>
      </c>
      <c r="AU30" s="8">
        <v>30</v>
      </c>
      <c r="AW30" s="199">
        <v>28.76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28.76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28.76</v>
      </c>
      <c r="BM30" s="8">
        <f t="shared" si="22"/>
        <v>30</v>
      </c>
      <c r="BN30" s="8">
        <f t="shared" si="23"/>
        <v>28.76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110</v>
      </c>
      <c r="E31" s="16">
        <f>'[3]21'!E33</f>
        <v>0</v>
      </c>
      <c r="F31" s="16">
        <f>'[3]21'!F33</f>
        <v>810</v>
      </c>
      <c r="G31" s="16">
        <f>'[3]21'!G33</f>
        <v>0</v>
      </c>
      <c r="H31" s="17">
        <f t="shared" si="27"/>
        <v>1240</v>
      </c>
      <c r="I31" s="15">
        <f>'[3]21'!J33</f>
        <v>300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28.76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28.76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241.24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241.24</v>
      </c>
      <c r="AT31" s="8">
        <v>28.76</v>
      </c>
      <c r="AU31" s="8">
        <v>30</v>
      </c>
      <c r="AW31" s="199">
        <v>28.76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28.76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28.76</v>
      </c>
      <c r="BM31" s="8">
        <f t="shared" si="22"/>
        <v>30</v>
      </c>
      <c r="BN31" s="8">
        <f t="shared" si="23"/>
        <v>28.76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110</v>
      </c>
      <c r="E32" s="16">
        <f>'[3]21'!E34</f>
        <v>0</v>
      </c>
      <c r="F32" s="16">
        <f>'[3]21'!F34</f>
        <v>810</v>
      </c>
      <c r="G32" s="16">
        <f>'[3]21'!G34</f>
        <v>0</v>
      </c>
      <c r="H32" s="17">
        <f t="shared" si="27"/>
        <v>1240</v>
      </c>
      <c r="I32" s="15">
        <f>'[3]21'!J34</f>
        <v>300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28.76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28.76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241.24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241.24</v>
      </c>
      <c r="AT32" s="8">
        <v>28.76</v>
      </c>
      <c r="AU32" s="8">
        <v>30</v>
      </c>
      <c r="AW32" s="199">
        <v>28.76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28.76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28.76</v>
      </c>
      <c r="BM32" s="8">
        <f t="shared" si="22"/>
        <v>30</v>
      </c>
      <c r="BN32" s="8">
        <f t="shared" si="23"/>
        <v>28.76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110</v>
      </c>
      <c r="E33" s="16">
        <f>'[3]21'!E35</f>
        <v>0</v>
      </c>
      <c r="F33" s="16">
        <f>'[3]21'!F35</f>
        <v>810</v>
      </c>
      <c r="G33" s="16">
        <f>'[3]21'!G35</f>
        <v>0</v>
      </c>
      <c r="H33" s="17">
        <f t="shared" si="27"/>
        <v>1240</v>
      </c>
      <c r="I33" s="15">
        <f>'[3]21'!J35</f>
        <v>300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28.76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28.76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241.24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241.24</v>
      </c>
      <c r="AT33" s="8">
        <v>28.76</v>
      </c>
      <c r="AU33" s="8">
        <v>30</v>
      </c>
      <c r="AW33" s="199">
        <v>28.76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28.76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28.76</v>
      </c>
      <c r="BM33" s="8">
        <f t="shared" si="22"/>
        <v>30</v>
      </c>
      <c r="BN33" s="8">
        <f t="shared" si="23"/>
        <v>28.76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110</v>
      </c>
      <c r="E34" s="16">
        <f>'[3]21'!E36</f>
        <v>0</v>
      </c>
      <c r="F34" s="16">
        <f>'[3]21'!F36</f>
        <v>810</v>
      </c>
      <c r="G34" s="16">
        <f>'[3]21'!G36</f>
        <v>0</v>
      </c>
      <c r="H34" s="17">
        <f t="shared" si="27"/>
        <v>1240</v>
      </c>
      <c r="I34" s="15">
        <f>'[3]21'!J36</f>
        <v>300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28.76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28.76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241.24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241.24</v>
      </c>
      <c r="AT34" s="8">
        <v>28.76</v>
      </c>
      <c r="AU34" s="8">
        <v>30</v>
      </c>
      <c r="AW34" s="199">
        <v>28.76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28.76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28.76</v>
      </c>
      <c r="BM34" s="8">
        <f t="shared" si="22"/>
        <v>30</v>
      </c>
      <c r="BN34" s="8">
        <f t="shared" si="23"/>
        <v>28.76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110</v>
      </c>
      <c r="E35" s="16">
        <f>'[3]21'!E37</f>
        <v>0</v>
      </c>
      <c r="F35" s="16">
        <f>'[3]21'!F37</f>
        <v>830</v>
      </c>
      <c r="G35" s="16">
        <f>'[3]21'!G37</f>
        <v>0</v>
      </c>
      <c r="H35" s="17">
        <f t="shared" si="27"/>
        <v>1260</v>
      </c>
      <c r="I35" s="15">
        <f>'[3]21'!J37</f>
        <v>300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28.76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28.76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241.24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241.24</v>
      </c>
      <c r="AT35" s="8">
        <v>28.76</v>
      </c>
      <c r="AU35" s="8">
        <v>30</v>
      </c>
      <c r="AW35" s="199">
        <v>28.76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28.76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28.76</v>
      </c>
      <c r="BM35" s="8">
        <f t="shared" si="22"/>
        <v>30</v>
      </c>
      <c r="BN35" s="8">
        <f t="shared" si="23"/>
        <v>28.76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110</v>
      </c>
      <c r="E36" s="16">
        <f>'[3]21'!E38</f>
        <v>0</v>
      </c>
      <c r="F36" s="16">
        <f>'[3]21'!F38</f>
        <v>830</v>
      </c>
      <c r="G36" s="16">
        <f>'[3]21'!G38</f>
        <v>0</v>
      </c>
      <c r="H36" s="17">
        <f t="shared" si="27"/>
        <v>1260</v>
      </c>
      <c r="I36" s="15">
        <f>'[3]21'!J38</f>
        <v>300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28.76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28.76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241.24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241.24</v>
      </c>
      <c r="AT36" s="8">
        <v>28.76</v>
      </c>
      <c r="AU36" s="8">
        <v>30</v>
      </c>
      <c r="AW36" s="199">
        <v>28.76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28.76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28.76</v>
      </c>
      <c r="BM36" s="8">
        <f t="shared" si="22"/>
        <v>30</v>
      </c>
      <c r="BN36" s="8">
        <f t="shared" si="23"/>
        <v>28.76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110</v>
      </c>
      <c r="E37" s="16">
        <f>'[3]21'!E39</f>
        <v>0</v>
      </c>
      <c r="F37" s="16">
        <f>'[3]21'!F39</f>
        <v>830</v>
      </c>
      <c r="G37" s="16">
        <f>'[3]21'!G39</f>
        <v>0</v>
      </c>
      <c r="H37" s="17">
        <f t="shared" si="27"/>
        <v>1260</v>
      </c>
      <c r="I37" s="15">
        <f>'[3]21'!J39</f>
        <v>300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28.76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28.76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241.24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241.24</v>
      </c>
      <c r="AT37" s="8">
        <v>28.76</v>
      </c>
      <c r="AU37" s="8">
        <v>30</v>
      </c>
      <c r="AW37" s="199">
        <v>28.76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28.76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28.76</v>
      </c>
      <c r="BM37" s="8">
        <f t="shared" si="22"/>
        <v>30</v>
      </c>
      <c r="BN37" s="8">
        <f t="shared" si="23"/>
        <v>28.76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110</v>
      </c>
      <c r="E38" s="16">
        <f>'[3]21'!E40</f>
        <v>0</v>
      </c>
      <c r="F38" s="16">
        <f>'[3]21'!F40</f>
        <v>830</v>
      </c>
      <c r="G38" s="16">
        <f>'[3]21'!G40</f>
        <v>0</v>
      </c>
      <c r="H38" s="17">
        <f t="shared" si="27"/>
        <v>1260</v>
      </c>
      <c r="I38" s="15">
        <f>'[3]21'!J40</f>
        <v>300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28.76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28.76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241.24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241.24</v>
      </c>
      <c r="AT38" s="8">
        <v>28.76</v>
      </c>
      <c r="AU38" s="8">
        <v>30</v>
      </c>
      <c r="AW38" s="199">
        <v>28.76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28.76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28.76</v>
      </c>
      <c r="BM38" s="8">
        <f t="shared" si="22"/>
        <v>30</v>
      </c>
      <c r="BN38" s="8">
        <f t="shared" si="23"/>
        <v>28.76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110</v>
      </c>
      <c r="E39" s="16">
        <f>'[3]21'!E41</f>
        <v>0</v>
      </c>
      <c r="F39" s="16">
        <f>'[3]21'!F41</f>
        <v>830</v>
      </c>
      <c r="G39" s="16">
        <f>'[3]21'!G41</f>
        <v>0</v>
      </c>
      <c r="H39" s="17">
        <f t="shared" si="27"/>
        <v>1260</v>
      </c>
      <c r="I39" s="15">
        <f>'[3]21'!J41</f>
        <v>300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28.76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28.76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241.24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241.24</v>
      </c>
      <c r="AT39" s="8">
        <v>28.76</v>
      </c>
      <c r="AU39" s="8">
        <v>30</v>
      </c>
      <c r="AW39" s="199">
        <v>28.76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28.76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28.76</v>
      </c>
      <c r="BM39" s="8">
        <f t="shared" si="22"/>
        <v>30</v>
      </c>
      <c r="BN39" s="8">
        <f t="shared" si="23"/>
        <v>28.76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110</v>
      </c>
      <c r="E40" s="16">
        <f>'[3]21'!E42</f>
        <v>0</v>
      </c>
      <c r="F40" s="16">
        <f>'[3]21'!F42</f>
        <v>830</v>
      </c>
      <c r="G40" s="16">
        <f>'[3]21'!G42</f>
        <v>0</v>
      </c>
      <c r="H40" s="17">
        <f t="shared" si="27"/>
        <v>1260</v>
      </c>
      <c r="I40" s="15">
        <f>'[3]21'!J42</f>
        <v>300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28.76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28.76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241.24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241.24</v>
      </c>
      <c r="AT40" s="8">
        <v>28.76</v>
      </c>
      <c r="AU40" s="8">
        <v>30</v>
      </c>
      <c r="AW40" s="199">
        <v>28.76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28.76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28.76</v>
      </c>
      <c r="BM40" s="8">
        <f t="shared" si="22"/>
        <v>30</v>
      </c>
      <c r="BN40" s="8">
        <f t="shared" si="23"/>
        <v>28.76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110</v>
      </c>
      <c r="E41" s="16">
        <f>'[3]21'!E43</f>
        <v>0</v>
      </c>
      <c r="F41" s="16">
        <f>'[3]21'!F43</f>
        <v>830</v>
      </c>
      <c r="G41" s="16">
        <f>'[3]21'!G43</f>
        <v>0</v>
      </c>
      <c r="H41" s="17">
        <f t="shared" si="27"/>
        <v>1260</v>
      </c>
      <c r="I41" s="15">
        <f>'[3]21'!J43</f>
        <v>300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28.76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28.76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241.24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241.24</v>
      </c>
      <c r="AT41" s="8">
        <v>28.76</v>
      </c>
      <c r="AU41" s="8">
        <v>30</v>
      </c>
      <c r="AW41" s="199">
        <v>28.76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28.76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28.76</v>
      </c>
      <c r="BM41" s="8">
        <f t="shared" si="22"/>
        <v>30</v>
      </c>
      <c r="BN41" s="8">
        <f t="shared" si="23"/>
        <v>28.76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110</v>
      </c>
      <c r="E42" s="16">
        <f>'[3]21'!E44</f>
        <v>0</v>
      </c>
      <c r="F42" s="16">
        <f>'[3]21'!F44</f>
        <v>830</v>
      </c>
      <c r="G42" s="16">
        <f>'[3]21'!G44</f>
        <v>0</v>
      </c>
      <c r="H42" s="17">
        <f t="shared" si="27"/>
        <v>1260</v>
      </c>
      <c r="I42" s="15">
        <f>'[3]21'!J44</f>
        <v>300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28.76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28.76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241.24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241.24</v>
      </c>
      <c r="AT42" s="8">
        <v>28.76</v>
      </c>
      <c r="AU42" s="8">
        <v>30</v>
      </c>
      <c r="AW42" s="199">
        <v>28.76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28.76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28.76</v>
      </c>
      <c r="BM42" s="8">
        <f t="shared" si="22"/>
        <v>30</v>
      </c>
      <c r="BN42" s="8">
        <f t="shared" si="23"/>
        <v>28.76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110</v>
      </c>
      <c r="E43" s="16">
        <f>'[3]21'!E45</f>
        <v>0</v>
      </c>
      <c r="F43" s="16">
        <f>'[3]21'!F45</f>
        <v>830</v>
      </c>
      <c r="G43" s="16">
        <f>'[3]21'!G45</f>
        <v>0</v>
      </c>
      <c r="H43" s="17">
        <f t="shared" si="27"/>
        <v>1260</v>
      </c>
      <c r="I43" s="15">
        <f>'[3]21'!J45</f>
        <v>300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28.76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28.76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241.24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241.24</v>
      </c>
      <c r="AT43" s="8">
        <v>28.76</v>
      </c>
      <c r="AU43" s="8">
        <v>30</v>
      </c>
      <c r="AW43" s="199">
        <v>28.76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28.76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28.76</v>
      </c>
      <c r="BM43" s="8">
        <f t="shared" si="22"/>
        <v>30</v>
      </c>
      <c r="BN43" s="8">
        <f t="shared" si="23"/>
        <v>28.76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110</v>
      </c>
      <c r="E44" s="16">
        <f>'[3]21'!E46</f>
        <v>0</v>
      </c>
      <c r="F44" s="16">
        <f>'[3]21'!F46</f>
        <v>830</v>
      </c>
      <c r="G44" s="16">
        <f>'[3]21'!G46</f>
        <v>0</v>
      </c>
      <c r="H44" s="17">
        <f t="shared" si="27"/>
        <v>1260</v>
      </c>
      <c r="I44" s="15">
        <f>'[3]21'!J46</f>
        <v>300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28.76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28.76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241.24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241.24</v>
      </c>
      <c r="AT44" s="8">
        <v>28.76</v>
      </c>
      <c r="AU44" s="8">
        <v>30</v>
      </c>
      <c r="AW44" s="199">
        <v>28.76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28.76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28.76</v>
      </c>
      <c r="BM44" s="8">
        <f t="shared" si="22"/>
        <v>30</v>
      </c>
      <c r="BN44" s="8">
        <f t="shared" si="23"/>
        <v>28.76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110</v>
      </c>
      <c r="E45" s="16">
        <f>'[3]21'!E47</f>
        <v>0</v>
      </c>
      <c r="F45" s="16">
        <f>'[3]21'!F47</f>
        <v>830</v>
      </c>
      <c r="G45" s="16">
        <f>'[3]21'!G47</f>
        <v>0</v>
      </c>
      <c r="H45" s="17">
        <f t="shared" si="27"/>
        <v>1260</v>
      </c>
      <c r="I45" s="15">
        <f>'[3]21'!J47</f>
        <v>300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28.76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28.76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241.24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241.24</v>
      </c>
      <c r="AT45" s="8">
        <v>28.76</v>
      </c>
      <c r="AU45" s="8">
        <v>30</v>
      </c>
      <c r="AW45" s="199">
        <v>28.76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28.76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28.76</v>
      </c>
      <c r="BM45" s="8">
        <f t="shared" si="22"/>
        <v>30</v>
      </c>
      <c r="BN45" s="8">
        <f t="shared" si="23"/>
        <v>28.76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110</v>
      </c>
      <c r="E46" s="16">
        <f>'[3]21'!E48</f>
        <v>0</v>
      </c>
      <c r="F46" s="16">
        <f>'[3]21'!F48</f>
        <v>830</v>
      </c>
      <c r="G46" s="16">
        <f>'[3]21'!G48</f>
        <v>0</v>
      </c>
      <c r="H46" s="17">
        <f t="shared" si="27"/>
        <v>1260</v>
      </c>
      <c r="I46" s="15">
        <f>'[3]21'!J48</f>
        <v>300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28.76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28.76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241.24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241.24</v>
      </c>
      <c r="AT46" s="8">
        <v>28.76</v>
      </c>
      <c r="AU46" s="8">
        <v>30</v>
      </c>
      <c r="AW46" s="199">
        <v>28.76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28.76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28.76</v>
      </c>
      <c r="BM46" s="8">
        <f t="shared" si="22"/>
        <v>30</v>
      </c>
      <c r="BN46" s="8">
        <f t="shared" si="23"/>
        <v>28.76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110</v>
      </c>
      <c r="E47" s="16">
        <f>'[3]21'!E49</f>
        <v>0</v>
      </c>
      <c r="F47" s="16">
        <f>'[3]21'!F49</f>
        <v>830</v>
      </c>
      <c r="G47" s="16">
        <f>'[3]21'!G49</f>
        <v>0</v>
      </c>
      <c r="H47" s="17">
        <f t="shared" si="27"/>
        <v>1260</v>
      </c>
      <c r="I47" s="15">
        <f>'[3]21'!J49</f>
        <v>300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28.76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28.76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241.24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241.24</v>
      </c>
      <c r="AT47" s="8">
        <v>28.76</v>
      </c>
      <c r="AU47" s="8">
        <v>30</v>
      </c>
      <c r="AW47" s="199">
        <v>28.76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28.76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28.76</v>
      </c>
      <c r="BM47" s="8">
        <f t="shared" si="22"/>
        <v>30</v>
      </c>
      <c r="BN47" s="8">
        <f t="shared" si="23"/>
        <v>28.76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110</v>
      </c>
      <c r="E48" s="16">
        <f>'[3]21'!E50</f>
        <v>0</v>
      </c>
      <c r="F48" s="16">
        <f>'[3]21'!F50</f>
        <v>830</v>
      </c>
      <c r="G48" s="16">
        <f>'[3]21'!G50</f>
        <v>0</v>
      </c>
      <c r="H48" s="17">
        <f t="shared" si="27"/>
        <v>1260</v>
      </c>
      <c r="I48" s="15">
        <f>'[3]21'!J50</f>
        <v>300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28.76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28.76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241.24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241.24</v>
      </c>
      <c r="AT48" s="8">
        <v>28.76</v>
      </c>
      <c r="AU48" s="8">
        <v>30</v>
      </c>
      <c r="AW48" s="199">
        <v>28.76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28.76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28.76</v>
      </c>
      <c r="BM48" s="8">
        <f t="shared" si="22"/>
        <v>30</v>
      </c>
      <c r="BN48" s="8">
        <f t="shared" si="23"/>
        <v>28.76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110</v>
      </c>
      <c r="E49" s="16">
        <f>'[3]21'!E51</f>
        <v>0</v>
      </c>
      <c r="F49" s="16">
        <f>'[3]21'!F51</f>
        <v>830</v>
      </c>
      <c r="G49" s="16">
        <f>'[3]21'!G51</f>
        <v>0</v>
      </c>
      <c r="H49" s="17">
        <f t="shared" si="27"/>
        <v>1260</v>
      </c>
      <c r="I49" s="15">
        <f>'[3]21'!J51</f>
        <v>300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28.76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28.76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241.24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241.24</v>
      </c>
      <c r="AT49" s="8">
        <v>28.76</v>
      </c>
      <c r="AU49" s="8">
        <v>30</v>
      </c>
      <c r="AW49" s="199">
        <v>28.76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28.76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28.76</v>
      </c>
      <c r="BM49" s="8">
        <f t="shared" si="22"/>
        <v>30</v>
      </c>
      <c r="BN49" s="8">
        <f t="shared" si="23"/>
        <v>28.76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110</v>
      </c>
      <c r="E50" s="16">
        <f>'[3]21'!E52</f>
        <v>0</v>
      </c>
      <c r="F50" s="16">
        <f>'[3]21'!F52</f>
        <v>830</v>
      </c>
      <c r="G50" s="16">
        <f>'[3]21'!G52</f>
        <v>0</v>
      </c>
      <c r="H50" s="17">
        <f t="shared" si="27"/>
        <v>1260</v>
      </c>
      <c r="I50" s="15">
        <f>'[3]21'!J52</f>
        <v>300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28.76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28.76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241.24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241.24</v>
      </c>
      <c r="AT50" s="8">
        <v>28.76</v>
      </c>
      <c r="AU50" s="8">
        <v>30</v>
      </c>
      <c r="AW50" s="199">
        <v>28.76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28.76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28.76</v>
      </c>
      <c r="BM50" s="8">
        <f t="shared" si="22"/>
        <v>30</v>
      </c>
      <c r="BN50" s="8">
        <f t="shared" si="23"/>
        <v>28.76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110</v>
      </c>
      <c r="E51" s="16">
        <f>'[3]21'!E53</f>
        <v>0</v>
      </c>
      <c r="F51" s="16">
        <f>'[3]21'!F53</f>
        <v>830</v>
      </c>
      <c r="G51" s="16">
        <f>'[3]21'!G53</f>
        <v>0</v>
      </c>
      <c r="H51" s="17">
        <f t="shared" si="27"/>
        <v>1260</v>
      </c>
      <c r="I51" s="15">
        <f>'[3]21'!J53</f>
        <v>300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28.76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28.76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241.24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241.24</v>
      </c>
      <c r="AT51" s="8">
        <v>28.76</v>
      </c>
      <c r="AU51" s="8">
        <v>30</v>
      </c>
      <c r="AW51" s="199">
        <v>28.76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28.76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28.76</v>
      </c>
      <c r="BM51" s="8">
        <f t="shared" si="22"/>
        <v>30</v>
      </c>
      <c r="BN51" s="8">
        <f t="shared" si="23"/>
        <v>28.76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110</v>
      </c>
      <c r="E52" s="16">
        <f>'[3]21'!E54</f>
        <v>0</v>
      </c>
      <c r="F52" s="16">
        <f>'[3]21'!F54</f>
        <v>830</v>
      </c>
      <c r="G52" s="16">
        <f>'[3]21'!G54</f>
        <v>0</v>
      </c>
      <c r="H52" s="17">
        <f t="shared" si="27"/>
        <v>1260</v>
      </c>
      <c r="I52" s="15">
        <f>'[3]21'!J54</f>
        <v>300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28.76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28.76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241.24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241.24</v>
      </c>
      <c r="AT52" s="8">
        <v>28.76</v>
      </c>
      <c r="AU52" s="8">
        <v>30</v>
      </c>
      <c r="AW52" s="199">
        <v>28.76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28.76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28.76</v>
      </c>
      <c r="BM52" s="8">
        <f t="shared" si="22"/>
        <v>30</v>
      </c>
      <c r="BN52" s="8">
        <f t="shared" si="23"/>
        <v>28.76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110</v>
      </c>
      <c r="E53" s="16">
        <f>'[3]21'!E55</f>
        <v>0</v>
      </c>
      <c r="F53" s="16">
        <f>'[3]21'!F55</f>
        <v>830</v>
      </c>
      <c r="G53" s="16">
        <f>'[3]21'!G55</f>
        <v>0</v>
      </c>
      <c r="H53" s="17">
        <f t="shared" si="27"/>
        <v>1260</v>
      </c>
      <c r="I53" s="15">
        <f>'[3]21'!J55</f>
        <v>300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28.76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28.76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241.24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241.24</v>
      </c>
      <c r="AT53" s="8">
        <v>28.76</v>
      </c>
      <c r="AU53" s="8">
        <v>30</v>
      </c>
      <c r="AW53" s="199">
        <v>28.76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28.76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28.76</v>
      </c>
      <c r="BM53" s="8">
        <f t="shared" si="22"/>
        <v>30</v>
      </c>
      <c r="BN53" s="8">
        <f t="shared" si="23"/>
        <v>28.76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110</v>
      </c>
      <c r="E54" s="16">
        <f>'[3]21'!E56</f>
        <v>0</v>
      </c>
      <c r="F54" s="16">
        <f>'[3]21'!F56</f>
        <v>830</v>
      </c>
      <c r="G54" s="16">
        <f>'[3]21'!G56</f>
        <v>0</v>
      </c>
      <c r="H54" s="17">
        <f t="shared" si="27"/>
        <v>1260</v>
      </c>
      <c r="I54" s="15">
        <f>'[3]21'!J56</f>
        <v>300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28.76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28.76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241.24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241.24</v>
      </c>
      <c r="AT54" s="8">
        <v>28.76</v>
      </c>
      <c r="AU54" s="8">
        <v>30</v>
      </c>
      <c r="AW54" s="199">
        <v>28.76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28.76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28.76</v>
      </c>
      <c r="BM54" s="8">
        <f t="shared" si="22"/>
        <v>30</v>
      </c>
      <c r="BN54" s="8">
        <f t="shared" si="23"/>
        <v>28.76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110</v>
      </c>
      <c r="E55" s="16">
        <f>'[3]21'!E57</f>
        <v>0</v>
      </c>
      <c r="F55" s="16">
        <f>'[3]21'!F57</f>
        <v>830</v>
      </c>
      <c r="G55" s="16">
        <f>'[3]21'!G57</f>
        <v>0</v>
      </c>
      <c r="H55" s="17">
        <f t="shared" si="27"/>
        <v>1260</v>
      </c>
      <c r="I55" s="15">
        <f>'[3]21'!J57</f>
        <v>300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28.76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28.76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241.24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241.24</v>
      </c>
      <c r="AT55" s="8">
        <v>28.76</v>
      </c>
      <c r="AU55" s="8">
        <v>30</v>
      </c>
      <c r="AW55" s="199">
        <v>28.76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28.76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28.76</v>
      </c>
      <c r="BM55" s="8">
        <f t="shared" si="22"/>
        <v>30</v>
      </c>
      <c r="BN55" s="8">
        <f t="shared" si="23"/>
        <v>28.76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110</v>
      </c>
      <c r="E56" s="16">
        <f>'[3]21'!E58</f>
        <v>0</v>
      </c>
      <c r="F56" s="16">
        <f>'[3]21'!F58</f>
        <v>830</v>
      </c>
      <c r="G56" s="16">
        <f>'[3]21'!G58</f>
        <v>0</v>
      </c>
      <c r="H56" s="17">
        <f t="shared" si="27"/>
        <v>1260</v>
      </c>
      <c r="I56" s="15">
        <f>'[3]21'!J58</f>
        <v>300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28.76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28.76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241.24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241.24</v>
      </c>
      <c r="AT56" s="8">
        <v>28.76</v>
      </c>
      <c r="AU56" s="8">
        <v>30</v>
      </c>
      <c r="AW56" s="199">
        <v>28.76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28.76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28.76</v>
      </c>
      <c r="BM56" s="8">
        <f t="shared" si="22"/>
        <v>30</v>
      </c>
      <c r="BN56" s="8">
        <f t="shared" si="23"/>
        <v>28.76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110</v>
      </c>
      <c r="E57" s="16">
        <f>'[3]21'!E59</f>
        <v>0</v>
      </c>
      <c r="F57" s="16">
        <f>'[3]21'!F59</f>
        <v>830</v>
      </c>
      <c r="G57" s="16">
        <f>'[3]21'!G59</f>
        <v>0</v>
      </c>
      <c r="H57" s="17">
        <f t="shared" si="27"/>
        <v>1260</v>
      </c>
      <c r="I57" s="15">
        <f>'[3]21'!J59</f>
        <v>300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28.76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28.76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241.24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241.24</v>
      </c>
      <c r="AT57" s="8">
        <v>28.76</v>
      </c>
      <c r="AU57" s="8">
        <v>30</v>
      </c>
      <c r="AW57" s="199">
        <v>28.76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28.76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28.76</v>
      </c>
      <c r="BM57" s="8">
        <f t="shared" si="22"/>
        <v>30</v>
      </c>
      <c r="BN57" s="8">
        <f t="shared" si="23"/>
        <v>28.76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110</v>
      </c>
      <c r="E58" s="16">
        <f>'[3]21'!E60</f>
        <v>0</v>
      </c>
      <c r="F58" s="16">
        <f>'[3]21'!F60</f>
        <v>830</v>
      </c>
      <c r="G58" s="16">
        <f>'[3]21'!G60</f>
        <v>0</v>
      </c>
      <c r="H58" s="17">
        <f t="shared" si="27"/>
        <v>1260</v>
      </c>
      <c r="I58" s="15">
        <f>'[3]21'!J60</f>
        <v>300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28.76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28.76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241.24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241.24</v>
      </c>
      <c r="AT58" s="8">
        <v>28.76</v>
      </c>
      <c r="AU58" s="8">
        <v>30</v>
      </c>
      <c r="AW58" s="199">
        <v>28.76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28.76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28.76</v>
      </c>
      <c r="BM58" s="8">
        <f t="shared" si="22"/>
        <v>30</v>
      </c>
      <c r="BN58" s="8">
        <f t="shared" si="23"/>
        <v>28.76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110</v>
      </c>
      <c r="E59" s="16">
        <f>'[3]21'!E61</f>
        <v>0</v>
      </c>
      <c r="F59" s="16">
        <f>'[3]21'!F61</f>
        <v>830</v>
      </c>
      <c r="G59" s="16">
        <f>'[3]21'!G61</f>
        <v>0</v>
      </c>
      <c r="H59" s="17">
        <f t="shared" si="27"/>
        <v>1260</v>
      </c>
      <c r="I59" s="15">
        <f>'[3]21'!J61</f>
        <v>300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28.76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28.76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241.24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241.24</v>
      </c>
      <c r="AT59" s="8">
        <v>28.76</v>
      </c>
      <c r="AU59" s="8">
        <v>30</v>
      </c>
      <c r="AW59" s="199">
        <v>28.76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28.76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28.76</v>
      </c>
      <c r="BM59" s="8">
        <f t="shared" si="22"/>
        <v>30</v>
      </c>
      <c r="BN59" s="8">
        <f t="shared" si="23"/>
        <v>28.76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110</v>
      </c>
      <c r="E60" s="16">
        <f>'[3]21'!E62</f>
        <v>0</v>
      </c>
      <c r="F60" s="16">
        <f>'[3]21'!F62</f>
        <v>830</v>
      </c>
      <c r="G60" s="16">
        <f>'[3]21'!G62</f>
        <v>0</v>
      </c>
      <c r="H60" s="17">
        <f t="shared" si="27"/>
        <v>1260</v>
      </c>
      <c r="I60" s="15">
        <f>'[3]21'!J62</f>
        <v>300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28.76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28.76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241.24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241.24</v>
      </c>
      <c r="AT60" s="8">
        <v>28.76</v>
      </c>
      <c r="AU60" s="8">
        <v>30</v>
      </c>
      <c r="AW60" s="199">
        <v>28.76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28.76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28.76</v>
      </c>
      <c r="BM60" s="8">
        <f t="shared" si="22"/>
        <v>30</v>
      </c>
      <c r="BN60" s="8">
        <f t="shared" si="23"/>
        <v>28.76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110</v>
      </c>
      <c r="E61" s="16">
        <f>'[3]21'!E63</f>
        <v>0</v>
      </c>
      <c r="F61" s="16">
        <f>'[3]21'!F63</f>
        <v>830</v>
      </c>
      <c r="G61" s="16">
        <f>'[3]21'!G63</f>
        <v>0</v>
      </c>
      <c r="H61" s="17">
        <f t="shared" si="27"/>
        <v>1260</v>
      </c>
      <c r="I61" s="15">
        <f>'[3]21'!J63</f>
        <v>300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28.76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28.76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241.24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241.24</v>
      </c>
      <c r="AT61" s="8">
        <v>28.76</v>
      </c>
      <c r="AU61" s="8">
        <v>30</v>
      </c>
      <c r="AW61" s="199">
        <v>28.76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28.76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28.76</v>
      </c>
      <c r="BM61" s="8">
        <f t="shared" si="22"/>
        <v>30</v>
      </c>
      <c r="BN61" s="8">
        <f t="shared" si="23"/>
        <v>28.76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110</v>
      </c>
      <c r="E62" s="16">
        <f>'[3]21'!E64</f>
        <v>0</v>
      </c>
      <c r="F62" s="16">
        <f>'[3]21'!F64</f>
        <v>830</v>
      </c>
      <c r="G62" s="16">
        <f>'[3]21'!G64</f>
        <v>0</v>
      </c>
      <c r="H62" s="17">
        <f t="shared" si="27"/>
        <v>1260</v>
      </c>
      <c r="I62" s="15">
        <f>'[3]21'!J64</f>
        <v>300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28.76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28.76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241.24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241.24</v>
      </c>
      <c r="AT62" s="8">
        <v>28.76</v>
      </c>
      <c r="AU62" s="8">
        <v>30</v>
      </c>
      <c r="AW62" s="199">
        <v>28.76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28.76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28.76</v>
      </c>
      <c r="BM62" s="8">
        <f t="shared" si="22"/>
        <v>30</v>
      </c>
      <c r="BN62" s="8">
        <f t="shared" si="23"/>
        <v>28.76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110</v>
      </c>
      <c r="E63" s="16">
        <f>'[3]21'!E65</f>
        <v>0</v>
      </c>
      <c r="F63" s="16">
        <f>'[3]21'!F65</f>
        <v>830</v>
      </c>
      <c r="G63" s="16">
        <f>'[3]21'!G65</f>
        <v>0</v>
      </c>
      <c r="H63" s="17">
        <f t="shared" si="27"/>
        <v>1260</v>
      </c>
      <c r="I63" s="15">
        <f>'[3]21'!J65</f>
        <v>300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28.76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28.76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241.24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241.24</v>
      </c>
      <c r="AT63" s="8">
        <v>28.76</v>
      </c>
      <c r="AU63" s="8">
        <v>30</v>
      </c>
      <c r="AW63" s="199">
        <v>28.76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28.76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28.76</v>
      </c>
      <c r="BM63" s="8">
        <f t="shared" si="22"/>
        <v>30</v>
      </c>
      <c r="BN63" s="8">
        <f t="shared" si="23"/>
        <v>28.76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110</v>
      </c>
      <c r="E64" s="16">
        <f>'[3]21'!E66</f>
        <v>0</v>
      </c>
      <c r="F64" s="16">
        <f>'[3]21'!F66</f>
        <v>830</v>
      </c>
      <c r="G64" s="16">
        <f>'[3]21'!G66</f>
        <v>0</v>
      </c>
      <c r="H64" s="17">
        <f t="shared" si="27"/>
        <v>1260</v>
      </c>
      <c r="I64" s="15">
        <f>'[3]21'!J66</f>
        <v>300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28.76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28.76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241.24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241.24</v>
      </c>
      <c r="AT64" s="8">
        <v>28.76</v>
      </c>
      <c r="AU64" s="8">
        <v>30</v>
      </c>
      <c r="AW64" s="199">
        <v>28.76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28.76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28.76</v>
      </c>
      <c r="BM64" s="8">
        <f t="shared" si="22"/>
        <v>30</v>
      </c>
      <c r="BN64" s="8">
        <f t="shared" si="23"/>
        <v>28.76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110</v>
      </c>
      <c r="E65" s="16">
        <f>'[3]21'!E67</f>
        <v>0</v>
      </c>
      <c r="F65" s="16">
        <f>'[3]21'!F67</f>
        <v>830</v>
      </c>
      <c r="G65" s="16">
        <f>'[3]21'!G67</f>
        <v>0</v>
      </c>
      <c r="H65" s="17">
        <f t="shared" si="27"/>
        <v>1260</v>
      </c>
      <c r="I65" s="15">
        <f>'[3]21'!J67</f>
        <v>300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28.76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28.76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241.24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241.24</v>
      </c>
      <c r="AT65" s="8">
        <v>28.76</v>
      </c>
      <c r="AU65" s="8">
        <v>30</v>
      </c>
      <c r="AW65" s="199">
        <v>28.76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28.76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28.76</v>
      </c>
      <c r="BM65" s="8">
        <f t="shared" si="22"/>
        <v>30</v>
      </c>
      <c r="BN65" s="8">
        <f t="shared" si="23"/>
        <v>28.76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110</v>
      </c>
      <c r="E66" s="16">
        <f>'[3]21'!E68</f>
        <v>0</v>
      </c>
      <c r="F66" s="16">
        <f>'[3]21'!F68</f>
        <v>830</v>
      </c>
      <c r="G66" s="16">
        <f>'[3]21'!G68</f>
        <v>0</v>
      </c>
      <c r="H66" s="17">
        <f t="shared" si="27"/>
        <v>1260</v>
      </c>
      <c r="I66" s="15">
        <f>'[3]21'!J68</f>
        <v>300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28.76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28.76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241.24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241.24</v>
      </c>
      <c r="AT66" s="8">
        <v>28.76</v>
      </c>
      <c r="AU66" s="8">
        <v>30</v>
      </c>
      <c r="AW66" s="199">
        <v>28.76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28.76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28.76</v>
      </c>
      <c r="BM66" s="8">
        <f t="shared" si="22"/>
        <v>30</v>
      </c>
      <c r="BN66" s="8">
        <f t="shared" si="23"/>
        <v>28.76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110</v>
      </c>
      <c r="E67" s="16">
        <f>'[3]21'!E69</f>
        <v>0</v>
      </c>
      <c r="F67" s="16">
        <f>'[3]21'!F69</f>
        <v>830</v>
      </c>
      <c r="G67" s="16">
        <f>'[3]21'!G69</f>
        <v>0</v>
      </c>
      <c r="H67" s="17">
        <f t="shared" si="27"/>
        <v>1260</v>
      </c>
      <c r="I67" s="15">
        <f>'[3]21'!J69</f>
        <v>300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28.76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28.76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241.24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241.24</v>
      </c>
      <c r="AT67" s="8">
        <v>28.76</v>
      </c>
      <c r="AU67" s="8">
        <v>30</v>
      </c>
      <c r="AW67" s="199">
        <v>28.76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28.76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28.76</v>
      </c>
      <c r="BM67" s="8">
        <f t="shared" si="22"/>
        <v>30</v>
      </c>
      <c r="BN67" s="8">
        <f t="shared" si="23"/>
        <v>28.76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110</v>
      </c>
      <c r="E68" s="16">
        <f>'[3]21'!E70</f>
        <v>0</v>
      </c>
      <c r="F68" s="16">
        <f>'[3]21'!F70</f>
        <v>830</v>
      </c>
      <c r="G68" s="16">
        <f>'[3]21'!G70</f>
        <v>0</v>
      </c>
      <c r="H68" s="17">
        <f t="shared" si="27"/>
        <v>1260</v>
      </c>
      <c r="I68" s="15">
        <f>'[3]21'!J70</f>
        <v>300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29.25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29.25</v>
      </c>
      <c r="AE68" s="8">
        <f t="shared" ref="AE68:AE98" si="43">BD68</f>
        <v>30.51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30.51</v>
      </c>
      <c r="AL68" s="8">
        <f t="shared" si="35"/>
        <v>240.24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240.24</v>
      </c>
      <c r="AT68" s="8">
        <v>29.25</v>
      </c>
      <c r="AU68" s="8">
        <v>30.51</v>
      </c>
      <c r="AW68" s="199">
        <v>29.25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29.25</v>
      </c>
      <c r="BD68" s="199">
        <v>30.51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30.51</v>
      </c>
      <c r="BL68" s="8">
        <f t="shared" ref="BL68:BL98" si="53">AT68</f>
        <v>29.25</v>
      </c>
      <c r="BM68" s="8">
        <f t="shared" ref="BM68:BM98" si="54">AU68</f>
        <v>30.51</v>
      </c>
      <c r="BN68" s="8">
        <f t="shared" ref="BN68:BN98" si="55">BC68</f>
        <v>29.25</v>
      </c>
      <c r="BO68" s="8">
        <f t="shared" ref="BO68:BO98" si="56">BJ68</f>
        <v>30.51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110</v>
      </c>
      <c r="E69" s="16">
        <f>'[3]21'!E71</f>
        <v>0</v>
      </c>
      <c r="F69" s="16">
        <f>'[3]21'!F71</f>
        <v>830</v>
      </c>
      <c r="G69" s="16">
        <f>'[3]21'!G71</f>
        <v>0</v>
      </c>
      <c r="H69" s="17">
        <f t="shared" ref="H69:H98" si="59">SUM(B69:G69)</f>
        <v>1260</v>
      </c>
      <c r="I69" s="15">
        <f>'[3]21'!J71</f>
        <v>300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28.89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28.89</v>
      </c>
      <c r="AE69" s="8">
        <f t="shared" si="43"/>
        <v>30.13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30.13</v>
      </c>
      <c r="AL69" s="8">
        <f t="shared" si="35"/>
        <v>240.98000000000002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240.98000000000002</v>
      </c>
      <c r="AT69" s="8">
        <v>28.89</v>
      </c>
      <c r="AU69" s="8">
        <v>30.13</v>
      </c>
      <c r="AW69" s="199">
        <v>28.89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28.89</v>
      </c>
      <c r="BD69" s="199">
        <v>30.13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30.13</v>
      </c>
      <c r="BL69" s="8">
        <f t="shared" si="53"/>
        <v>28.89</v>
      </c>
      <c r="BM69" s="8">
        <f t="shared" si="54"/>
        <v>30.13</v>
      </c>
      <c r="BN69" s="8">
        <f t="shared" si="55"/>
        <v>28.89</v>
      </c>
      <c r="BO69" s="8">
        <f t="shared" si="56"/>
        <v>30.13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110</v>
      </c>
      <c r="E70" s="16">
        <f>'[3]21'!E72</f>
        <v>0</v>
      </c>
      <c r="F70" s="16">
        <f>'[3]21'!F72</f>
        <v>830</v>
      </c>
      <c r="G70" s="16">
        <f>'[3]21'!G72</f>
        <v>0</v>
      </c>
      <c r="H70" s="17">
        <f t="shared" si="59"/>
        <v>1260</v>
      </c>
      <c r="I70" s="15">
        <f>'[3]21'!J72</f>
        <v>300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28.79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28.79</v>
      </c>
      <c r="AE70" s="8">
        <f t="shared" si="43"/>
        <v>30.03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30.03</v>
      </c>
      <c r="AL70" s="8">
        <f t="shared" si="35"/>
        <v>241.17999999999998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241.17999999999998</v>
      </c>
      <c r="AT70" s="8">
        <v>28.79</v>
      </c>
      <c r="AU70" s="8">
        <v>30.03</v>
      </c>
      <c r="AW70" s="199">
        <v>28.79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28.79</v>
      </c>
      <c r="BD70" s="199">
        <v>30.03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30.03</v>
      </c>
      <c r="BL70" s="8">
        <f t="shared" si="53"/>
        <v>28.79</v>
      </c>
      <c r="BM70" s="8">
        <f t="shared" si="54"/>
        <v>30.03</v>
      </c>
      <c r="BN70" s="8">
        <f t="shared" si="55"/>
        <v>28.79</v>
      </c>
      <c r="BO70" s="8">
        <f t="shared" si="56"/>
        <v>30.03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110</v>
      </c>
      <c r="E71" s="16">
        <f>'[3]21'!E73</f>
        <v>0</v>
      </c>
      <c r="F71" s="16">
        <f>'[3]21'!F73</f>
        <v>830</v>
      </c>
      <c r="G71" s="16">
        <f>'[3]21'!G73</f>
        <v>0</v>
      </c>
      <c r="H71" s="17">
        <f t="shared" si="59"/>
        <v>1260</v>
      </c>
      <c r="I71" s="15">
        <f>'[3]21'!J73</f>
        <v>300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28.76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28.76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241.24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241.24</v>
      </c>
      <c r="AT71" s="8">
        <v>28.76</v>
      </c>
      <c r="AU71" s="8">
        <v>30</v>
      </c>
      <c r="AW71" s="199">
        <v>28.76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28.76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28.76</v>
      </c>
      <c r="BM71" s="8">
        <f t="shared" si="54"/>
        <v>30</v>
      </c>
      <c r="BN71" s="8">
        <f t="shared" si="55"/>
        <v>28.76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110</v>
      </c>
      <c r="E72" s="16">
        <f>'[3]21'!E74</f>
        <v>0</v>
      </c>
      <c r="F72" s="16">
        <f>'[3]21'!F74</f>
        <v>830</v>
      </c>
      <c r="G72" s="16">
        <f>'[3]21'!G74</f>
        <v>0</v>
      </c>
      <c r="H72" s="17">
        <f t="shared" si="59"/>
        <v>1260</v>
      </c>
      <c r="I72" s="15">
        <f>'[3]21'!J74</f>
        <v>300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28.76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28.76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241.24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241.24</v>
      </c>
      <c r="AT72" s="8">
        <v>28.76</v>
      </c>
      <c r="AU72" s="8">
        <v>30</v>
      </c>
      <c r="AW72" s="199">
        <v>28.76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28.76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28.76</v>
      </c>
      <c r="BM72" s="8">
        <f t="shared" si="54"/>
        <v>30</v>
      </c>
      <c r="BN72" s="8">
        <f t="shared" si="55"/>
        <v>28.76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110</v>
      </c>
      <c r="E73" s="16">
        <f>'[3]21'!E75</f>
        <v>0</v>
      </c>
      <c r="F73" s="16">
        <f>'[3]21'!F75</f>
        <v>830</v>
      </c>
      <c r="G73" s="16">
        <f>'[3]21'!G75</f>
        <v>0</v>
      </c>
      <c r="H73" s="17">
        <f t="shared" si="59"/>
        <v>1260</v>
      </c>
      <c r="I73" s="15">
        <f>'[3]21'!J75</f>
        <v>300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28.76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28.76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241.24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241.24</v>
      </c>
      <c r="AT73" s="8">
        <v>28.76</v>
      </c>
      <c r="AU73" s="8">
        <v>30</v>
      </c>
      <c r="AW73" s="199">
        <v>28.76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28.76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28.76</v>
      </c>
      <c r="BM73" s="8">
        <f t="shared" si="54"/>
        <v>30</v>
      </c>
      <c r="BN73" s="8">
        <f t="shared" si="55"/>
        <v>28.76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110</v>
      </c>
      <c r="E74" s="16">
        <f>'[3]21'!E76</f>
        <v>0</v>
      </c>
      <c r="F74" s="16">
        <f>'[3]21'!F76</f>
        <v>830</v>
      </c>
      <c r="G74" s="16">
        <f>'[3]21'!G76</f>
        <v>0</v>
      </c>
      <c r="H74" s="17">
        <f t="shared" si="59"/>
        <v>1260</v>
      </c>
      <c r="I74" s="15">
        <f>'[3]21'!J76</f>
        <v>300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28.98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28.98</v>
      </c>
      <c r="AE74" s="8">
        <f t="shared" si="43"/>
        <v>30.22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30.22</v>
      </c>
      <c r="AL74" s="8">
        <f t="shared" si="35"/>
        <v>240.79999999999998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240.79999999999998</v>
      </c>
      <c r="AT74" s="8">
        <v>28.98</v>
      </c>
      <c r="AU74" s="8">
        <v>30.22</v>
      </c>
      <c r="AW74" s="199">
        <v>28.98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28.98</v>
      </c>
      <c r="BD74" s="199">
        <v>30.22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30.22</v>
      </c>
      <c r="BL74" s="8">
        <f t="shared" si="53"/>
        <v>28.98</v>
      </c>
      <c r="BM74" s="8">
        <f t="shared" si="54"/>
        <v>30.22</v>
      </c>
      <c r="BN74" s="8">
        <f t="shared" si="55"/>
        <v>28.98</v>
      </c>
      <c r="BO74" s="8">
        <f t="shared" si="56"/>
        <v>30.22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110</v>
      </c>
      <c r="E75" s="16">
        <f>'[3]21'!E77</f>
        <v>0</v>
      </c>
      <c r="F75" s="16">
        <f>'[3]21'!F77</f>
        <v>830</v>
      </c>
      <c r="G75" s="16">
        <f>'[3]21'!G77</f>
        <v>0</v>
      </c>
      <c r="H75" s="17">
        <f t="shared" si="59"/>
        <v>1260</v>
      </c>
      <c r="I75" s="15">
        <f>'[3]21'!J77</f>
        <v>300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28.76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28.76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241.24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241.24</v>
      </c>
      <c r="AT75" s="8">
        <v>28.76</v>
      </c>
      <c r="AU75" s="8">
        <v>30</v>
      </c>
      <c r="AW75" s="199">
        <v>28.76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28.76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28.76</v>
      </c>
      <c r="BM75" s="8">
        <f t="shared" si="54"/>
        <v>30</v>
      </c>
      <c r="BN75" s="8">
        <f t="shared" si="55"/>
        <v>28.76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110</v>
      </c>
      <c r="E76" s="16">
        <f>'[3]21'!E78</f>
        <v>0</v>
      </c>
      <c r="F76" s="16">
        <f>'[3]21'!F78</f>
        <v>830</v>
      </c>
      <c r="G76" s="16">
        <f>'[3]21'!G78</f>
        <v>0</v>
      </c>
      <c r="H76" s="17">
        <f t="shared" si="59"/>
        <v>1260</v>
      </c>
      <c r="I76" s="15">
        <f>'[3]21'!J78</f>
        <v>300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28.76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28.76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241.24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241.24</v>
      </c>
      <c r="AT76" s="8">
        <v>28.76</v>
      </c>
      <c r="AU76" s="8">
        <v>30</v>
      </c>
      <c r="AW76" s="199">
        <v>28.76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28.76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28.76</v>
      </c>
      <c r="BM76" s="8">
        <f t="shared" si="54"/>
        <v>30</v>
      </c>
      <c r="BN76" s="8">
        <f t="shared" si="55"/>
        <v>28.76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110</v>
      </c>
      <c r="E77" s="16">
        <f>'[3]21'!E79</f>
        <v>0</v>
      </c>
      <c r="F77" s="16">
        <f>'[3]21'!F79</f>
        <v>830</v>
      </c>
      <c r="G77" s="16">
        <f>'[3]21'!G79</f>
        <v>0</v>
      </c>
      <c r="H77" s="17">
        <f t="shared" si="59"/>
        <v>1260</v>
      </c>
      <c r="I77" s="15">
        <f>'[3]21'!J79</f>
        <v>300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28.76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28.76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241.24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241.24</v>
      </c>
      <c r="AT77" s="8">
        <v>28.76</v>
      </c>
      <c r="AU77" s="8">
        <v>30</v>
      </c>
      <c r="AW77" s="199">
        <v>28.76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28.76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28.76</v>
      </c>
      <c r="BM77" s="8">
        <f t="shared" si="54"/>
        <v>30</v>
      </c>
      <c r="BN77" s="8">
        <f t="shared" si="55"/>
        <v>28.76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110</v>
      </c>
      <c r="E78" s="16">
        <f>'[3]21'!E80</f>
        <v>0</v>
      </c>
      <c r="F78" s="16">
        <f>'[3]21'!F80</f>
        <v>830</v>
      </c>
      <c r="G78" s="16">
        <f>'[3]21'!G80</f>
        <v>0</v>
      </c>
      <c r="H78" s="17">
        <f t="shared" si="59"/>
        <v>1260</v>
      </c>
      <c r="I78" s="15">
        <f>'[3]21'!J80</f>
        <v>300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28.76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28.76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241.24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241.24</v>
      </c>
      <c r="AT78" s="8">
        <v>28.76</v>
      </c>
      <c r="AU78" s="8">
        <v>30</v>
      </c>
      <c r="AW78" s="199">
        <v>28.76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28.76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28.76</v>
      </c>
      <c r="BM78" s="8">
        <f t="shared" si="54"/>
        <v>30</v>
      </c>
      <c r="BN78" s="8">
        <f t="shared" si="55"/>
        <v>28.76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110</v>
      </c>
      <c r="E79" s="16">
        <f>'[3]21'!E81</f>
        <v>0</v>
      </c>
      <c r="F79" s="16">
        <f>'[3]21'!F81</f>
        <v>830</v>
      </c>
      <c r="G79" s="16">
        <f>'[3]21'!G81</f>
        <v>0</v>
      </c>
      <c r="H79" s="17">
        <f t="shared" si="59"/>
        <v>1260</v>
      </c>
      <c r="I79" s="15">
        <f>'[3]21'!J81</f>
        <v>300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28.76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28.76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241.24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241.24</v>
      </c>
      <c r="AT79" s="8">
        <v>28.76</v>
      </c>
      <c r="AU79" s="8">
        <v>30</v>
      </c>
      <c r="AW79" s="199">
        <v>28.76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28.76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28.76</v>
      </c>
      <c r="BM79" s="8">
        <f t="shared" si="54"/>
        <v>30</v>
      </c>
      <c r="BN79" s="8">
        <f t="shared" si="55"/>
        <v>28.76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110</v>
      </c>
      <c r="E80" s="16">
        <f>'[3]21'!E82</f>
        <v>0</v>
      </c>
      <c r="F80" s="16">
        <f>'[3]21'!F82</f>
        <v>830</v>
      </c>
      <c r="G80" s="16">
        <f>'[3]21'!G82</f>
        <v>0</v>
      </c>
      <c r="H80" s="17">
        <f t="shared" si="59"/>
        <v>1260</v>
      </c>
      <c r="I80" s="15">
        <f>'[3]21'!J82</f>
        <v>300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28.76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28.76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241.24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241.24</v>
      </c>
      <c r="AT80" s="8">
        <v>28.76</v>
      </c>
      <c r="AU80" s="8">
        <v>30</v>
      </c>
      <c r="AW80" s="199">
        <v>28.76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28.76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28.76</v>
      </c>
      <c r="BM80" s="8">
        <f t="shared" si="54"/>
        <v>30</v>
      </c>
      <c r="BN80" s="8">
        <f t="shared" si="55"/>
        <v>28.76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110</v>
      </c>
      <c r="E81" s="16">
        <f>'[3]21'!E83</f>
        <v>0</v>
      </c>
      <c r="F81" s="16">
        <f>'[3]21'!F83</f>
        <v>830</v>
      </c>
      <c r="G81" s="16">
        <f>'[3]21'!G83</f>
        <v>0</v>
      </c>
      <c r="H81" s="17">
        <f t="shared" si="59"/>
        <v>1260</v>
      </c>
      <c r="I81" s="15">
        <f>'[3]21'!J83</f>
        <v>300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28.76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28.76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241.24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241.24</v>
      </c>
      <c r="AT81" s="8">
        <v>28.76</v>
      </c>
      <c r="AU81" s="8">
        <v>30</v>
      </c>
      <c r="AW81" s="199">
        <v>28.76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28.76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28.76</v>
      </c>
      <c r="BM81" s="8">
        <f t="shared" si="54"/>
        <v>30</v>
      </c>
      <c r="BN81" s="8">
        <f t="shared" si="55"/>
        <v>28.76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110</v>
      </c>
      <c r="E82" s="16">
        <f>'[3]21'!E84</f>
        <v>0</v>
      </c>
      <c r="F82" s="16">
        <f>'[3]21'!F84</f>
        <v>830</v>
      </c>
      <c r="G82" s="16">
        <f>'[3]21'!G84</f>
        <v>0</v>
      </c>
      <c r="H82" s="17">
        <f t="shared" si="59"/>
        <v>1260</v>
      </c>
      <c r="I82" s="15">
        <f>'[3]21'!J84</f>
        <v>300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28.76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28.76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241.24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241.24</v>
      </c>
      <c r="AT82" s="8">
        <v>28.76</v>
      </c>
      <c r="AU82" s="8">
        <v>30</v>
      </c>
      <c r="AW82" s="199">
        <v>28.76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28.76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28.76</v>
      </c>
      <c r="BM82" s="8">
        <f t="shared" si="54"/>
        <v>30</v>
      </c>
      <c r="BN82" s="8">
        <f t="shared" si="55"/>
        <v>28.76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110</v>
      </c>
      <c r="E83" s="16">
        <f>'[3]21'!E85</f>
        <v>0</v>
      </c>
      <c r="F83" s="16">
        <f>'[3]21'!F85</f>
        <v>830</v>
      </c>
      <c r="G83" s="16">
        <f>'[3]21'!G85</f>
        <v>0</v>
      </c>
      <c r="H83" s="17">
        <f t="shared" si="59"/>
        <v>1260</v>
      </c>
      <c r="I83" s="15">
        <f>'[3]21'!J85</f>
        <v>300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28.76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28.76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241.24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241.24</v>
      </c>
      <c r="AT83" s="8">
        <v>28.76</v>
      </c>
      <c r="AU83" s="8">
        <v>30</v>
      </c>
      <c r="AW83" s="199">
        <v>28.76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28.76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28.76</v>
      </c>
      <c r="BM83" s="8">
        <f t="shared" si="54"/>
        <v>30</v>
      </c>
      <c r="BN83" s="8">
        <f t="shared" si="55"/>
        <v>28.76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110</v>
      </c>
      <c r="E84" s="16">
        <f>'[3]21'!E86</f>
        <v>0</v>
      </c>
      <c r="F84" s="16">
        <f>'[3]21'!F86</f>
        <v>830</v>
      </c>
      <c r="G84" s="16">
        <f>'[3]21'!G86</f>
        <v>0</v>
      </c>
      <c r="H84" s="17">
        <f t="shared" si="59"/>
        <v>1260</v>
      </c>
      <c r="I84" s="15">
        <f>'[3]21'!J86</f>
        <v>300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28.76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28.76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241.24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241.24</v>
      </c>
      <c r="AT84" s="8">
        <v>28.76</v>
      </c>
      <c r="AU84" s="8">
        <v>30</v>
      </c>
      <c r="AW84" s="199">
        <v>28.76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28.76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28.76</v>
      </c>
      <c r="BM84" s="8">
        <f t="shared" si="54"/>
        <v>30</v>
      </c>
      <c r="BN84" s="8">
        <f t="shared" si="55"/>
        <v>28.76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110</v>
      </c>
      <c r="E85" s="16">
        <f>'[3]21'!E87</f>
        <v>0</v>
      </c>
      <c r="F85" s="16">
        <f>'[3]21'!F87</f>
        <v>830</v>
      </c>
      <c r="G85" s="16">
        <f>'[3]21'!G87</f>
        <v>0</v>
      </c>
      <c r="H85" s="17">
        <f t="shared" si="59"/>
        <v>1260</v>
      </c>
      <c r="I85" s="15">
        <f>'[3]21'!J87</f>
        <v>300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28.76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28.76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241.24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241.24</v>
      </c>
      <c r="AT85" s="8">
        <v>28.76</v>
      </c>
      <c r="AU85" s="8">
        <v>30</v>
      </c>
      <c r="AW85" s="199">
        <v>28.76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28.76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28.76</v>
      </c>
      <c r="BM85" s="8">
        <f t="shared" si="54"/>
        <v>30</v>
      </c>
      <c r="BN85" s="8">
        <f t="shared" si="55"/>
        <v>28.76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110</v>
      </c>
      <c r="E86" s="16">
        <f>'[3]21'!E88</f>
        <v>0</v>
      </c>
      <c r="F86" s="16">
        <f>'[3]21'!F88</f>
        <v>830</v>
      </c>
      <c r="G86" s="16">
        <f>'[3]21'!G88</f>
        <v>0</v>
      </c>
      <c r="H86" s="17">
        <f t="shared" si="59"/>
        <v>1260</v>
      </c>
      <c r="I86" s="15">
        <f>'[3]21'!J88</f>
        <v>300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28.76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28.76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241.24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241.24</v>
      </c>
      <c r="AT86" s="8">
        <v>28.76</v>
      </c>
      <c r="AU86" s="8">
        <v>30</v>
      </c>
      <c r="AW86" s="199">
        <v>28.76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28.76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28.76</v>
      </c>
      <c r="BM86" s="8">
        <f t="shared" si="54"/>
        <v>30</v>
      </c>
      <c r="BN86" s="8">
        <f t="shared" si="55"/>
        <v>28.76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110</v>
      </c>
      <c r="E87" s="16">
        <f>'[3]21'!E89</f>
        <v>0</v>
      </c>
      <c r="F87" s="16">
        <f>'[3]21'!F89</f>
        <v>830</v>
      </c>
      <c r="G87" s="16">
        <f>'[3]21'!G89</f>
        <v>0</v>
      </c>
      <c r="H87" s="17">
        <f t="shared" si="59"/>
        <v>1260</v>
      </c>
      <c r="I87" s="15">
        <f>'[3]21'!J89</f>
        <v>300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28.76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28.76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241.24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241.24</v>
      </c>
      <c r="AT87" s="8">
        <v>28.76</v>
      </c>
      <c r="AU87" s="8">
        <v>30</v>
      </c>
      <c r="AW87" s="199">
        <v>28.76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28.76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28.76</v>
      </c>
      <c r="BM87" s="8">
        <f t="shared" si="54"/>
        <v>30</v>
      </c>
      <c r="BN87" s="8">
        <f t="shared" si="55"/>
        <v>28.76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110</v>
      </c>
      <c r="E88" s="16">
        <f>'[3]21'!E90</f>
        <v>0</v>
      </c>
      <c r="F88" s="16">
        <f>'[3]21'!F90</f>
        <v>830</v>
      </c>
      <c r="G88" s="16">
        <f>'[3]21'!G90</f>
        <v>0</v>
      </c>
      <c r="H88" s="17">
        <f t="shared" si="59"/>
        <v>1260</v>
      </c>
      <c r="I88" s="15">
        <f>'[3]21'!J90</f>
        <v>300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28.76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28.76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241.24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241.24</v>
      </c>
      <c r="AT88" s="8">
        <v>28.76</v>
      </c>
      <c r="AU88" s="8">
        <v>30</v>
      </c>
      <c r="AW88" s="199">
        <v>28.76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28.76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28.76</v>
      </c>
      <c r="BM88" s="8">
        <f t="shared" si="54"/>
        <v>30</v>
      </c>
      <c r="BN88" s="8">
        <f t="shared" si="55"/>
        <v>28.76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110</v>
      </c>
      <c r="E89" s="16">
        <f>'[3]21'!E91</f>
        <v>0</v>
      </c>
      <c r="F89" s="16">
        <f>'[3]21'!F91</f>
        <v>830</v>
      </c>
      <c r="G89" s="16">
        <f>'[3]21'!G91</f>
        <v>0</v>
      </c>
      <c r="H89" s="17">
        <f t="shared" si="59"/>
        <v>1260</v>
      </c>
      <c r="I89" s="15">
        <f>'[3]21'!J91</f>
        <v>300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28.76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28.76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241.24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241.24</v>
      </c>
      <c r="AT89" s="8">
        <v>28.76</v>
      </c>
      <c r="AU89" s="8">
        <v>30</v>
      </c>
      <c r="AW89" s="199">
        <v>28.76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28.76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28.76</v>
      </c>
      <c r="BM89" s="8">
        <f t="shared" si="54"/>
        <v>30</v>
      </c>
      <c r="BN89" s="8">
        <f t="shared" si="55"/>
        <v>28.76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110</v>
      </c>
      <c r="E90" s="16">
        <f>'[3]21'!E92</f>
        <v>0</v>
      </c>
      <c r="F90" s="16">
        <f>'[3]21'!F92</f>
        <v>830</v>
      </c>
      <c r="G90" s="16">
        <f>'[3]21'!G92</f>
        <v>0</v>
      </c>
      <c r="H90" s="17">
        <f t="shared" si="59"/>
        <v>1260</v>
      </c>
      <c r="I90" s="15">
        <f>'[3]21'!J92</f>
        <v>300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28.76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28.76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241.24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241.24</v>
      </c>
      <c r="AT90" s="8">
        <v>28.76</v>
      </c>
      <c r="AU90" s="8">
        <v>30</v>
      </c>
      <c r="AW90" s="199">
        <v>28.76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28.76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28.76</v>
      </c>
      <c r="BM90" s="8">
        <f t="shared" si="54"/>
        <v>30</v>
      </c>
      <c r="BN90" s="8">
        <f t="shared" si="55"/>
        <v>28.76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110</v>
      </c>
      <c r="E91" s="16">
        <f>'[3]21'!E93</f>
        <v>0</v>
      </c>
      <c r="F91" s="16">
        <f>'[3]21'!F93</f>
        <v>830</v>
      </c>
      <c r="G91" s="16">
        <f>'[3]21'!G93</f>
        <v>0</v>
      </c>
      <c r="H91" s="17">
        <f t="shared" si="59"/>
        <v>1260</v>
      </c>
      <c r="I91" s="15">
        <f>'[3]21'!J93</f>
        <v>300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28.76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28.76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241.24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241.24</v>
      </c>
      <c r="AT91" s="8">
        <v>28.76</v>
      </c>
      <c r="AU91" s="8">
        <v>30</v>
      </c>
      <c r="AW91" s="199">
        <v>28.76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28.76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28.76</v>
      </c>
      <c r="BM91" s="8">
        <f t="shared" si="54"/>
        <v>30</v>
      </c>
      <c r="BN91" s="8">
        <f t="shared" si="55"/>
        <v>28.76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110</v>
      </c>
      <c r="E92" s="16">
        <f>'[3]21'!E94</f>
        <v>0</v>
      </c>
      <c r="F92" s="16">
        <f>'[3]21'!F94</f>
        <v>830</v>
      </c>
      <c r="G92" s="16">
        <f>'[3]21'!G94</f>
        <v>0</v>
      </c>
      <c r="H92" s="17">
        <f t="shared" si="59"/>
        <v>1260</v>
      </c>
      <c r="I92" s="15">
        <f>'[3]21'!J94</f>
        <v>300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28.98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28.98</v>
      </c>
      <c r="AE92" s="8">
        <f t="shared" si="43"/>
        <v>30.22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30.22</v>
      </c>
      <c r="AL92" s="8">
        <f t="shared" si="35"/>
        <v>240.79999999999998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240.79999999999998</v>
      </c>
      <c r="AT92" s="8">
        <v>28.98</v>
      </c>
      <c r="AU92" s="8">
        <v>30.22</v>
      </c>
      <c r="AW92" s="199">
        <v>28.98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28.98</v>
      </c>
      <c r="BD92" s="199">
        <v>30.22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30.22</v>
      </c>
      <c r="BL92" s="8">
        <f t="shared" si="53"/>
        <v>28.98</v>
      </c>
      <c r="BM92" s="8">
        <f t="shared" si="54"/>
        <v>30.22</v>
      </c>
      <c r="BN92" s="8">
        <f t="shared" si="55"/>
        <v>28.98</v>
      </c>
      <c r="BO92" s="8">
        <f t="shared" si="56"/>
        <v>30.22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110</v>
      </c>
      <c r="E93" s="16">
        <f>'[3]21'!E95</f>
        <v>0</v>
      </c>
      <c r="F93" s="16">
        <f>'[3]21'!F95</f>
        <v>830</v>
      </c>
      <c r="G93" s="16">
        <f>'[3]21'!G95</f>
        <v>0</v>
      </c>
      <c r="H93" s="17">
        <f t="shared" si="59"/>
        <v>1260</v>
      </c>
      <c r="I93" s="15">
        <f>'[3]21'!J95</f>
        <v>300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28.89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28.89</v>
      </c>
      <c r="AE93" s="8">
        <f t="shared" si="43"/>
        <v>30.13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30.13</v>
      </c>
      <c r="AL93" s="8">
        <f t="shared" si="35"/>
        <v>240.98000000000002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240.98000000000002</v>
      </c>
      <c r="AT93" s="8">
        <v>28.89</v>
      </c>
      <c r="AU93" s="8">
        <v>30.13</v>
      </c>
      <c r="AW93" s="199">
        <v>28.89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28.89</v>
      </c>
      <c r="BD93" s="199">
        <v>30.13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30.13</v>
      </c>
      <c r="BL93" s="8">
        <f t="shared" si="53"/>
        <v>28.89</v>
      </c>
      <c r="BM93" s="8">
        <f t="shared" si="54"/>
        <v>30.13</v>
      </c>
      <c r="BN93" s="8">
        <f t="shared" si="55"/>
        <v>28.89</v>
      </c>
      <c r="BO93" s="8">
        <f t="shared" si="56"/>
        <v>30.13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110</v>
      </c>
      <c r="E94" s="16">
        <f>'[3]21'!E96</f>
        <v>0</v>
      </c>
      <c r="F94" s="16">
        <f>'[3]21'!F96</f>
        <v>830</v>
      </c>
      <c r="G94" s="16">
        <f>'[3]21'!G96</f>
        <v>0</v>
      </c>
      <c r="H94" s="17">
        <f t="shared" si="59"/>
        <v>1260</v>
      </c>
      <c r="I94" s="15">
        <f>'[3]21'!J96</f>
        <v>300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28.98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28.98</v>
      </c>
      <c r="AE94" s="8">
        <f t="shared" si="43"/>
        <v>30.22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30.22</v>
      </c>
      <c r="AL94" s="8">
        <f t="shared" si="35"/>
        <v>240.79999999999998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240.79999999999998</v>
      </c>
      <c r="AT94" s="8">
        <v>28.98</v>
      </c>
      <c r="AU94" s="8">
        <v>30.22</v>
      </c>
      <c r="AW94" s="199">
        <v>28.98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28.98</v>
      </c>
      <c r="BD94" s="199">
        <v>30.22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30.22</v>
      </c>
      <c r="BL94" s="8">
        <f t="shared" si="53"/>
        <v>28.98</v>
      </c>
      <c r="BM94" s="8">
        <f t="shared" si="54"/>
        <v>30.22</v>
      </c>
      <c r="BN94" s="8">
        <f t="shared" si="55"/>
        <v>28.98</v>
      </c>
      <c r="BO94" s="8">
        <f t="shared" si="56"/>
        <v>30.22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110</v>
      </c>
      <c r="E95" s="16">
        <f>'[3]21'!E97</f>
        <v>0</v>
      </c>
      <c r="F95" s="16">
        <f>'[3]21'!F97</f>
        <v>830</v>
      </c>
      <c r="G95" s="16">
        <f>'[3]21'!G97</f>
        <v>0</v>
      </c>
      <c r="H95" s="17">
        <f t="shared" si="59"/>
        <v>1260</v>
      </c>
      <c r="I95" s="15">
        <f>'[3]21'!J97</f>
        <v>300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29.62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29.62</v>
      </c>
      <c r="AE95" s="8">
        <f t="shared" si="43"/>
        <v>30.9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30.9</v>
      </c>
      <c r="AL95" s="8">
        <f t="shared" si="35"/>
        <v>239.48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239.48</v>
      </c>
      <c r="AT95" s="8">
        <v>29.16</v>
      </c>
      <c r="AU95" s="8">
        <v>30.41</v>
      </c>
      <c r="AW95" s="199">
        <v>29.62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29.62</v>
      </c>
      <c r="BD95" s="199">
        <v>30.9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30.9</v>
      </c>
      <c r="BL95" s="8">
        <f t="shared" si="53"/>
        <v>29.16</v>
      </c>
      <c r="BM95" s="8">
        <f t="shared" si="54"/>
        <v>30.41</v>
      </c>
      <c r="BN95" s="8">
        <f t="shared" si="55"/>
        <v>29.62</v>
      </c>
      <c r="BO95" s="8">
        <f t="shared" si="56"/>
        <v>30.9</v>
      </c>
      <c r="BP95" s="182">
        <f t="shared" si="57"/>
        <v>-0.46000000000000085</v>
      </c>
      <c r="BQ95" s="182">
        <f t="shared" si="58"/>
        <v>-0.48999999999999844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110</v>
      </c>
      <c r="E96" s="16">
        <f>'[3]21'!E98</f>
        <v>0</v>
      </c>
      <c r="F96" s="16">
        <f>'[3]21'!F98</f>
        <v>830</v>
      </c>
      <c r="G96" s="16">
        <f>'[3]21'!G98</f>
        <v>0</v>
      </c>
      <c r="H96" s="17">
        <f t="shared" si="59"/>
        <v>1260</v>
      </c>
      <c r="I96" s="15">
        <f>'[3]21'!J98</f>
        <v>300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29.62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29.62</v>
      </c>
      <c r="AE96" s="8">
        <f t="shared" si="43"/>
        <v>30.9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30.9</v>
      </c>
      <c r="AL96" s="8">
        <f t="shared" si="35"/>
        <v>239.48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239.48</v>
      </c>
      <c r="AT96" s="8">
        <v>29.16</v>
      </c>
      <c r="AU96" s="8">
        <v>30.41</v>
      </c>
      <c r="AW96" s="199">
        <v>29.62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29.62</v>
      </c>
      <c r="BD96" s="199">
        <v>30.9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30.9</v>
      </c>
      <c r="BL96" s="8">
        <f t="shared" si="53"/>
        <v>29.16</v>
      </c>
      <c r="BM96" s="8">
        <f t="shared" si="54"/>
        <v>30.41</v>
      </c>
      <c r="BN96" s="8">
        <f t="shared" si="55"/>
        <v>29.62</v>
      </c>
      <c r="BO96" s="8">
        <f t="shared" si="56"/>
        <v>30.9</v>
      </c>
      <c r="BP96" s="182">
        <f t="shared" si="57"/>
        <v>-0.46000000000000085</v>
      </c>
      <c r="BQ96" s="182">
        <f t="shared" si="58"/>
        <v>-0.48999999999999844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110</v>
      </c>
      <c r="E97" s="16">
        <f>'[3]21'!E99</f>
        <v>0</v>
      </c>
      <c r="F97" s="16">
        <f>'[3]21'!F99</f>
        <v>830</v>
      </c>
      <c r="G97" s="16">
        <f>'[3]21'!G99</f>
        <v>0</v>
      </c>
      <c r="H97" s="17">
        <f t="shared" si="59"/>
        <v>1260</v>
      </c>
      <c r="I97" s="15">
        <f>'[3]21'!J99</f>
        <v>290.02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290.02</v>
      </c>
      <c r="P97" s="18">
        <f>frq!C97</f>
        <v>1</v>
      </c>
      <c r="Q97" s="15">
        <f t="shared" si="33"/>
        <v>290.02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290.02</v>
      </c>
      <c r="X97" s="8">
        <f t="shared" si="36"/>
        <v>30.68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30.68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227.33999999999997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227.33999999999997</v>
      </c>
      <c r="AT97" s="8">
        <v>28.79</v>
      </c>
      <c r="AU97" s="8">
        <v>30.03</v>
      </c>
      <c r="AW97" s="199">
        <v>30.68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30.68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28.79</v>
      </c>
      <c r="BM97" s="8">
        <f t="shared" si="54"/>
        <v>30.03</v>
      </c>
      <c r="BN97" s="8">
        <f t="shared" si="55"/>
        <v>30.68</v>
      </c>
      <c r="BO97" s="8">
        <f t="shared" si="56"/>
        <v>32</v>
      </c>
      <c r="BP97" s="182">
        <f t="shared" si="57"/>
        <v>-1.8900000000000006</v>
      </c>
      <c r="BQ97" s="182">
        <f t="shared" si="58"/>
        <v>-1.9699999999999989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110</v>
      </c>
      <c r="E98" s="16">
        <f>'[3]21'!E100</f>
        <v>0</v>
      </c>
      <c r="F98" s="16">
        <f>'[3]21'!F100</f>
        <v>830</v>
      </c>
      <c r="G98" s="16">
        <f>'[3]21'!G100</f>
        <v>0</v>
      </c>
      <c r="H98" s="17">
        <f t="shared" si="59"/>
        <v>1260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30.68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30.68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207.32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207.32</v>
      </c>
      <c r="AT98" s="8">
        <v>30.68</v>
      </c>
      <c r="AU98" s="8">
        <v>32</v>
      </c>
      <c r="AW98" s="199">
        <v>30.68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30.68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30.68</v>
      </c>
      <c r="BM98" s="8">
        <f t="shared" si="54"/>
        <v>32</v>
      </c>
      <c r="BN98" s="8">
        <f t="shared" si="55"/>
        <v>30.68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7.0985425000000006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7.0985425000000006</v>
      </c>
      <c r="P99" s="15">
        <f t="shared" si="62"/>
        <v>2.4E-2</v>
      </c>
      <c r="Q99" s="15">
        <f t="shared" si="62"/>
        <v>7.0985425000000006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7.0985425000000006</v>
      </c>
      <c r="X99" s="15">
        <f t="shared" si="62"/>
        <v>0.70237250000000073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0.70237250000000073</v>
      </c>
      <c r="AE99" s="15">
        <f t="shared" si="62"/>
        <v>0.71435999999999999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0.71435999999999999</v>
      </c>
      <c r="AL99" s="15">
        <f t="shared" si="62"/>
        <v>5.681810000000004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5.681810000000004</v>
      </c>
      <c r="AS99" s="15">
        <f t="shared" si="62"/>
        <v>0</v>
      </c>
      <c r="AT99" s="15">
        <f t="shared" si="62"/>
        <v>0.70202250000000088</v>
      </c>
      <c r="AU99" s="15">
        <f t="shared" si="62"/>
        <v>0.72137249999999997</v>
      </c>
      <c r="AV99" s="15">
        <f t="shared" si="62"/>
        <v>0</v>
      </c>
      <c r="AW99" s="15">
        <f t="shared" si="62"/>
        <v>0.70237250000000073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0.70237250000000073</v>
      </c>
      <c r="BD99" s="15">
        <f t="shared" si="62"/>
        <v>0.71435999999999999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0.71435999999999999</v>
      </c>
      <c r="BK99" s="15"/>
      <c r="BL99" s="15">
        <f t="shared" si="63"/>
        <v>0.70202250000000088</v>
      </c>
      <c r="BM99" s="15">
        <f t="shared" si="63"/>
        <v>0.72137249999999997</v>
      </c>
      <c r="BN99" s="15">
        <f t="shared" si="63"/>
        <v>0.70237250000000073</v>
      </c>
      <c r="BO99" s="15">
        <f t="shared" si="63"/>
        <v>0.71435999999999999</v>
      </c>
      <c r="BP99" s="15">
        <f t="shared" si="63"/>
        <v>-3.5000000000000054E-4</v>
      </c>
      <c r="BQ99" s="15">
        <f t="shared" si="63"/>
        <v>7.0125000000000005E-3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8.7359999999999799E-2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1.44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288</v>
      </c>
      <c r="C3">
        <f>PPCL!E3</f>
        <v>0</v>
      </c>
      <c r="D3">
        <f>PPCL!O3</f>
        <v>85</v>
      </c>
      <c r="E3">
        <f>PPCL!P3</f>
        <v>0</v>
      </c>
      <c r="F3">
        <f>B3+C3</f>
        <v>288</v>
      </c>
      <c r="G3">
        <f>D3+E3</f>
        <v>85</v>
      </c>
      <c r="H3" s="154"/>
      <c r="I3">
        <f>BRPL_EOD!AI3+BRPL_EOD!AJ3</f>
        <v>24.05</v>
      </c>
      <c r="J3">
        <f>BYPL_EOD!AI3+BYPL_EOD!AJ3</f>
        <v>13.66</v>
      </c>
      <c r="K3">
        <f>MES_EOD!AI3+MES_EOD!AJ3</f>
        <v>5.15</v>
      </c>
      <c r="L3">
        <f>NDMC_EOD!AI3+NDMC_EOD!AJ3</f>
        <v>25.76</v>
      </c>
      <c r="M3">
        <f>TPDDL_EOD!AI3+TPDDL_EOD!AJ3</f>
        <v>16.39</v>
      </c>
      <c r="N3">
        <f t="shared" ref="N3:N66" si="0">SUM(I3:M3)</f>
        <v>85.01</v>
      </c>
      <c r="O3" s="154">
        <f t="shared" ref="O3:O66" si="1">G3-N3</f>
        <v>-1.0000000000005116E-2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288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288</v>
      </c>
      <c r="G4">
        <f t="shared" ref="G4:G67" si="5">D4+E4</f>
        <v>85</v>
      </c>
      <c r="H4" s="154"/>
      <c r="I4">
        <f>BRPL_EOD!AI4+BRPL_EOD!AJ4</f>
        <v>24.05</v>
      </c>
      <c r="J4">
        <f>BYPL_EOD!AI4+BYPL_EOD!AJ4</f>
        <v>13.66</v>
      </c>
      <c r="K4">
        <f>MES_EOD!AI4+MES_EOD!AJ4</f>
        <v>5.15</v>
      </c>
      <c r="L4">
        <f>NDMC_EOD!AI4+NDMC_EOD!AJ4</f>
        <v>25.76</v>
      </c>
      <c r="M4">
        <f>TPDDL_EOD!AI4+TPDDL_EOD!AJ4</f>
        <v>16.39</v>
      </c>
      <c r="N4">
        <f t="shared" si="0"/>
        <v>85.01</v>
      </c>
      <c r="O4" s="154">
        <f t="shared" si="1"/>
        <v>-1.0000000000005116E-2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288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288</v>
      </c>
      <c r="G5">
        <f t="shared" si="5"/>
        <v>85</v>
      </c>
      <c r="H5" s="154"/>
      <c r="I5">
        <f>BRPL_EOD!AI5+BRPL_EOD!AJ5</f>
        <v>24.05</v>
      </c>
      <c r="J5">
        <f>BYPL_EOD!AI5+BYPL_EOD!AJ5</f>
        <v>13.66</v>
      </c>
      <c r="K5">
        <f>MES_EOD!AI5+MES_EOD!AJ5</f>
        <v>5.15</v>
      </c>
      <c r="L5">
        <f>NDMC_EOD!AI5+NDMC_EOD!AJ5</f>
        <v>25.76</v>
      </c>
      <c r="M5">
        <f>TPDDL_EOD!AI5+TPDDL_EOD!AJ5</f>
        <v>16.39</v>
      </c>
      <c r="N5">
        <f t="shared" si="0"/>
        <v>85.01</v>
      </c>
      <c r="O5" s="154">
        <f t="shared" si="1"/>
        <v>-1.0000000000005116E-2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288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288</v>
      </c>
      <c r="G6">
        <f t="shared" si="5"/>
        <v>85</v>
      </c>
      <c r="H6" s="154"/>
      <c r="I6">
        <f>BRPL_EOD!AI6+BRPL_EOD!AJ6</f>
        <v>24.05</v>
      </c>
      <c r="J6">
        <f>BYPL_EOD!AI6+BYPL_EOD!AJ6</f>
        <v>13.66</v>
      </c>
      <c r="K6">
        <f>MES_EOD!AI6+MES_EOD!AJ6</f>
        <v>5.15</v>
      </c>
      <c r="L6">
        <f>NDMC_EOD!AI6+NDMC_EOD!AJ6</f>
        <v>25.76</v>
      </c>
      <c r="M6">
        <f>TPDDL_EOD!AI6+TPDDL_EOD!AJ6</f>
        <v>16.39</v>
      </c>
      <c r="N6">
        <f t="shared" si="0"/>
        <v>85.01</v>
      </c>
      <c r="O6" s="154">
        <f t="shared" si="1"/>
        <v>-1.0000000000005116E-2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288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288</v>
      </c>
      <c r="G7">
        <f t="shared" si="5"/>
        <v>85</v>
      </c>
      <c r="H7" s="154"/>
      <c r="I7">
        <f>BRPL_EOD!AI7+BRPL_EOD!AJ7</f>
        <v>24.05</v>
      </c>
      <c r="J7">
        <f>BYPL_EOD!AI7+BYPL_EOD!AJ7</f>
        <v>13.66</v>
      </c>
      <c r="K7">
        <f>MES_EOD!AI7+MES_EOD!AJ7</f>
        <v>5.15</v>
      </c>
      <c r="L7">
        <f>NDMC_EOD!AI7+NDMC_EOD!AJ7</f>
        <v>25.76</v>
      </c>
      <c r="M7">
        <f>TPDDL_EOD!AI7+TPDDL_EOD!AJ7</f>
        <v>16.39</v>
      </c>
      <c r="N7">
        <f t="shared" si="0"/>
        <v>85.01</v>
      </c>
      <c r="O7" s="154">
        <f t="shared" si="1"/>
        <v>-1.0000000000005116E-2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288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288</v>
      </c>
      <c r="G8">
        <f t="shared" si="5"/>
        <v>85</v>
      </c>
      <c r="H8" s="154"/>
      <c r="I8">
        <f>BRPL_EOD!AI8+BRPL_EOD!AJ8</f>
        <v>24.05</v>
      </c>
      <c r="J8">
        <f>BYPL_EOD!AI8+BYPL_EOD!AJ8</f>
        <v>13.66</v>
      </c>
      <c r="K8">
        <f>MES_EOD!AI8+MES_EOD!AJ8</f>
        <v>5.15</v>
      </c>
      <c r="L8">
        <f>NDMC_EOD!AI8+NDMC_EOD!AJ8</f>
        <v>25.76</v>
      </c>
      <c r="M8">
        <f>TPDDL_EOD!AI8+TPDDL_EOD!AJ8</f>
        <v>16.39</v>
      </c>
      <c r="N8">
        <f t="shared" si="0"/>
        <v>85.01</v>
      </c>
      <c r="O8" s="154">
        <f t="shared" si="1"/>
        <v>-1.0000000000005116E-2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288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288</v>
      </c>
      <c r="G9">
        <f t="shared" si="5"/>
        <v>85</v>
      </c>
      <c r="H9" s="154"/>
      <c r="I9">
        <f>BRPL_EOD!AI9+BRPL_EOD!AJ9</f>
        <v>24.05</v>
      </c>
      <c r="J9">
        <f>BYPL_EOD!AI9+BYPL_EOD!AJ9</f>
        <v>13.66</v>
      </c>
      <c r="K9">
        <f>MES_EOD!AI9+MES_EOD!AJ9</f>
        <v>5.15</v>
      </c>
      <c r="L9">
        <f>NDMC_EOD!AI9+NDMC_EOD!AJ9</f>
        <v>25.76</v>
      </c>
      <c r="M9">
        <f>TPDDL_EOD!AI9+TPDDL_EOD!AJ9</f>
        <v>16.39</v>
      </c>
      <c r="N9">
        <f t="shared" si="0"/>
        <v>85.01</v>
      </c>
      <c r="O9" s="154">
        <f t="shared" si="1"/>
        <v>-1.0000000000005116E-2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288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288</v>
      </c>
      <c r="G10">
        <f t="shared" si="5"/>
        <v>85</v>
      </c>
      <c r="H10" s="154"/>
      <c r="I10">
        <f>BRPL_EOD!AI10+BRPL_EOD!AJ10</f>
        <v>24.05</v>
      </c>
      <c r="J10">
        <f>BYPL_EOD!AI10+BYPL_EOD!AJ10</f>
        <v>13.66</v>
      </c>
      <c r="K10">
        <f>MES_EOD!AI10+MES_EOD!AJ10</f>
        <v>5.15</v>
      </c>
      <c r="L10">
        <f>NDMC_EOD!AI10+NDMC_EOD!AJ10</f>
        <v>25.76</v>
      </c>
      <c r="M10">
        <f>TPDDL_EOD!AI10+TPDDL_EOD!AJ10</f>
        <v>16.39</v>
      </c>
      <c r="N10">
        <f t="shared" si="0"/>
        <v>85.01</v>
      </c>
      <c r="O10" s="154">
        <f t="shared" si="1"/>
        <v>-1.0000000000005116E-2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288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288</v>
      </c>
      <c r="G11">
        <f t="shared" si="5"/>
        <v>85</v>
      </c>
      <c r="H11" s="154"/>
      <c r="I11">
        <f>BRPL_EOD!AI11+BRPL_EOD!AJ11</f>
        <v>24.05</v>
      </c>
      <c r="J11">
        <f>BYPL_EOD!AI11+BYPL_EOD!AJ11</f>
        <v>13.66</v>
      </c>
      <c r="K11">
        <f>MES_EOD!AI11+MES_EOD!AJ11</f>
        <v>5.15</v>
      </c>
      <c r="L11">
        <f>NDMC_EOD!AI11+NDMC_EOD!AJ11</f>
        <v>25.76</v>
      </c>
      <c r="M11">
        <f>TPDDL_EOD!AI11+TPDDL_EOD!AJ11</f>
        <v>16.39</v>
      </c>
      <c r="N11">
        <f t="shared" si="0"/>
        <v>85.01</v>
      </c>
      <c r="O11" s="154">
        <f t="shared" si="1"/>
        <v>-1.0000000000005116E-2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288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288</v>
      </c>
      <c r="G12">
        <f t="shared" si="5"/>
        <v>85</v>
      </c>
      <c r="H12" s="154"/>
      <c r="I12">
        <f>BRPL_EOD!AI12+BRPL_EOD!AJ12</f>
        <v>24.05</v>
      </c>
      <c r="J12">
        <f>BYPL_EOD!AI12+BYPL_EOD!AJ12</f>
        <v>13.66</v>
      </c>
      <c r="K12">
        <f>MES_EOD!AI12+MES_EOD!AJ12</f>
        <v>5.15</v>
      </c>
      <c r="L12">
        <f>NDMC_EOD!AI12+NDMC_EOD!AJ12</f>
        <v>25.76</v>
      </c>
      <c r="M12">
        <f>TPDDL_EOD!AI12+TPDDL_EOD!AJ12</f>
        <v>16.39</v>
      </c>
      <c r="N12">
        <f t="shared" si="0"/>
        <v>85.01</v>
      </c>
      <c r="O12" s="154">
        <f t="shared" si="1"/>
        <v>-1.0000000000005116E-2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288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288</v>
      </c>
      <c r="G13">
        <f t="shared" si="5"/>
        <v>85</v>
      </c>
      <c r="H13" s="154"/>
      <c r="I13">
        <f>BRPL_EOD!AI13+BRPL_EOD!AJ13</f>
        <v>24.05</v>
      </c>
      <c r="J13">
        <f>BYPL_EOD!AI13+BYPL_EOD!AJ13</f>
        <v>13.66</v>
      </c>
      <c r="K13">
        <f>MES_EOD!AI13+MES_EOD!AJ13</f>
        <v>5.15</v>
      </c>
      <c r="L13">
        <f>NDMC_EOD!AI13+NDMC_EOD!AJ13</f>
        <v>25.76</v>
      </c>
      <c r="M13">
        <f>TPDDL_EOD!AI13+TPDDL_EOD!AJ13</f>
        <v>16.39</v>
      </c>
      <c r="N13">
        <f t="shared" si="0"/>
        <v>85.01</v>
      </c>
      <c r="O13" s="154">
        <f t="shared" si="1"/>
        <v>-1.0000000000005116E-2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288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288</v>
      </c>
      <c r="G14">
        <f t="shared" si="5"/>
        <v>85</v>
      </c>
      <c r="H14" s="154"/>
      <c r="I14">
        <f>BRPL_EOD!AI14+BRPL_EOD!AJ14</f>
        <v>24.05</v>
      </c>
      <c r="J14">
        <f>BYPL_EOD!AI14+BYPL_EOD!AJ14</f>
        <v>13.66</v>
      </c>
      <c r="K14">
        <f>MES_EOD!AI14+MES_EOD!AJ14</f>
        <v>5.15</v>
      </c>
      <c r="L14">
        <f>NDMC_EOD!AI14+NDMC_EOD!AJ14</f>
        <v>25.76</v>
      </c>
      <c r="M14">
        <f>TPDDL_EOD!AI14+TPDDL_EOD!AJ14</f>
        <v>16.39</v>
      </c>
      <c r="N14">
        <f t="shared" si="0"/>
        <v>85.01</v>
      </c>
      <c r="O14" s="154">
        <f t="shared" si="1"/>
        <v>-1.0000000000005116E-2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288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288</v>
      </c>
      <c r="G15">
        <f t="shared" si="5"/>
        <v>85</v>
      </c>
      <c r="H15" s="154"/>
      <c r="I15">
        <f>BRPL_EOD!AI15+BRPL_EOD!AJ15</f>
        <v>24.05</v>
      </c>
      <c r="J15">
        <f>BYPL_EOD!AI15+BYPL_EOD!AJ15</f>
        <v>13.66</v>
      </c>
      <c r="K15">
        <f>MES_EOD!AI15+MES_EOD!AJ15</f>
        <v>5.15</v>
      </c>
      <c r="L15">
        <f>NDMC_EOD!AI15+NDMC_EOD!AJ15</f>
        <v>25.76</v>
      </c>
      <c r="M15">
        <f>TPDDL_EOD!AI15+TPDDL_EOD!AJ15</f>
        <v>16.39</v>
      </c>
      <c r="N15">
        <f t="shared" si="0"/>
        <v>85.01</v>
      </c>
      <c r="O15" s="154">
        <f t="shared" si="1"/>
        <v>-1.0000000000005116E-2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288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288</v>
      </c>
      <c r="G16">
        <f t="shared" si="5"/>
        <v>85</v>
      </c>
      <c r="H16" s="154"/>
      <c r="I16">
        <f>BRPL_EOD!AI16+BRPL_EOD!AJ16</f>
        <v>24.05</v>
      </c>
      <c r="J16">
        <f>BYPL_EOD!AI16+BYPL_EOD!AJ16</f>
        <v>13.66</v>
      </c>
      <c r="K16">
        <f>MES_EOD!AI16+MES_EOD!AJ16</f>
        <v>5.15</v>
      </c>
      <c r="L16">
        <f>NDMC_EOD!AI16+NDMC_EOD!AJ16</f>
        <v>25.76</v>
      </c>
      <c r="M16">
        <f>TPDDL_EOD!AI16+TPDDL_EOD!AJ16</f>
        <v>16.39</v>
      </c>
      <c r="N16">
        <f t="shared" si="0"/>
        <v>85.01</v>
      </c>
      <c r="O16" s="154">
        <f t="shared" si="1"/>
        <v>-1.0000000000005116E-2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288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288</v>
      </c>
      <c r="G17">
        <f t="shared" si="5"/>
        <v>85</v>
      </c>
      <c r="H17" s="154"/>
      <c r="I17">
        <f>BRPL_EOD!AI17+BRPL_EOD!AJ17</f>
        <v>24.05</v>
      </c>
      <c r="J17">
        <f>BYPL_EOD!AI17+BYPL_EOD!AJ17</f>
        <v>13.66</v>
      </c>
      <c r="K17">
        <f>MES_EOD!AI17+MES_EOD!AJ17</f>
        <v>5.15</v>
      </c>
      <c r="L17">
        <f>NDMC_EOD!AI17+NDMC_EOD!AJ17</f>
        <v>25.76</v>
      </c>
      <c r="M17">
        <f>TPDDL_EOD!AI17+TPDDL_EOD!AJ17</f>
        <v>16.39</v>
      </c>
      <c r="N17">
        <f t="shared" si="0"/>
        <v>85.01</v>
      </c>
      <c r="O17" s="154">
        <f t="shared" si="1"/>
        <v>-1.0000000000005116E-2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288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288</v>
      </c>
      <c r="G18">
        <f t="shared" si="5"/>
        <v>85</v>
      </c>
      <c r="H18" s="154"/>
      <c r="I18">
        <f>BRPL_EOD!AI18+BRPL_EOD!AJ18</f>
        <v>24.05</v>
      </c>
      <c r="J18">
        <f>BYPL_EOD!AI18+BYPL_EOD!AJ18</f>
        <v>13.66</v>
      </c>
      <c r="K18">
        <f>MES_EOD!AI18+MES_EOD!AJ18</f>
        <v>5.15</v>
      </c>
      <c r="L18">
        <f>NDMC_EOD!AI18+NDMC_EOD!AJ18</f>
        <v>25.76</v>
      </c>
      <c r="M18">
        <f>TPDDL_EOD!AI18+TPDDL_EOD!AJ18</f>
        <v>16.39</v>
      </c>
      <c r="N18">
        <f t="shared" si="0"/>
        <v>85.01</v>
      </c>
      <c r="O18" s="154">
        <f t="shared" si="1"/>
        <v>-1.0000000000005116E-2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288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288</v>
      </c>
      <c r="G19">
        <f t="shared" si="5"/>
        <v>85</v>
      </c>
      <c r="H19" s="154"/>
      <c r="I19">
        <f>BRPL_EOD!AI19+BRPL_EOD!AJ19</f>
        <v>24.05</v>
      </c>
      <c r="J19">
        <f>BYPL_EOD!AI19+BYPL_EOD!AJ19</f>
        <v>13.66</v>
      </c>
      <c r="K19">
        <f>MES_EOD!AI19+MES_EOD!AJ19</f>
        <v>5.15</v>
      </c>
      <c r="L19">
        <f>NDMC_EOD!AI19+NDMC_EOD!AJ19</f>
        <v>25.76</v>
      </c>
      <c r="M19">
        <f>TPDDL_EOD!AI19+TPDDL_EOD!AJ19</f>
        <v>16.39</v>
      </c>
      <c r="N19">
        <f t="shared" si="0"/>
        <v>85.01</v>
      </c>
      <c r="O19" s="154">
        <f t="shared" si="1"/>
        <v>-1.0000000000005116E-2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288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288</v>
      </c>
      <c r="G20">
        <f t="shared" si="5"/>
        <v>85</v>
      </c>
      <c r="H20" s="154"/>
      <c r="I20">
        <f>BRPL_EOD!AI20+BRPL_EOD!AJ20</f>
        <v>24.05</v>
      </c>
      <c r="J20">
        <f>BYPL_EOD!AI20+BYPL_EOD!AJ20</f>
        <v>13.66</v>
      </c>
      <c r="K20">
        <f>MES_EOD!AI20+MES_EOD!AJ20</f>
        <v>5.15</v>
      </c>
      <c r="L20">
        <f>NDMC_EOD!AI20+NDMC_EOD!AJ20</f>
        <v>25.76</v>
      </c>
      <c r="M20">
        <f>TPDDL_EOD!AI20+TPDDL_EOD!AJ20</f>
        <v>16.39</v>
      </c>
      <c r="N20">
        <f t="shared" si="0"/>
        <v>85.01</v>
      </c>
      <c r="O20" s="154">
        <f t="shared" si="1"/>
        <v>-1.0000000000005116E-2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288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288</v>
      </c>
      <c r="G21">
        <f t="shared" si="5"/>
        <v>85</v>
      </c>
      <c r="H21" s="154"/>
      <c r="I21">
        <f>BRPL_EOD!AI21+BRPL_EOD!AJ21</f>
        <v>24.05</v>
      </c>
      <c r="J21">
        <f>BYPL_EOD!AI21+BYPL_EOD!AJ21</f>
        <v>13.66</v>
      </c>
      <c r="K21">
        <f>MES_EOD!AI21+MES_EOD!AJ21</f>
        <v>5.15</v>
      </c>
      <c r="L21">
        <f>NDMC_EOD!AI21+NDMC_EOD!AJ21</f>
        <v>25.76</v>
      </c>
      <c r="M21">
        <f>TPDDL_EOD!AI21+TPDDL_EOD!AJ21</f>
        <v>16.39</v>
      </c>
      <c r="N21">
        <f t="shared" si="0"/>
        <v>85.01</v>
      </c>
      <c r="O21" s="154">
        <f t="shared" si="1"/>
        <v>-1.0000000000005116E-2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288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288</v>
      </c>
      <c r="G22">
        <f t="shared" si="5"/>
        <v>85</v>
      </c>
      <c r="H22" s="154"/>
      <c r="I22">
        <f>BRPL_EOD!AI22+BRPL_EOD!AJ22</f>
        <v>24.05</v>
      </c>
      <c r="J22">
        <f>BYPL_EOD!AI22+BYPL_EOD!AJ22</f>
        <v>13.66</v>
      </c>
      <c r="K22">
        <f>MES_EOD!AI22+MES_EOD!AJ22</f>
        <v>5.15</v>
      </c>
      <c r="L22">
        <f>NDMC_EOD!AI22+NDMC_EOD!AJ22</f>
        <v>25.76</v>
      </c>
      <c r="M22">
        <f>TPDDL_EOD!AI22+TPDDL_EOD!AJ22</f>
        <v>16.39</v>
      </c>
      <c r="N22">
        <f t="shared" si="0"/>
        <v>85.01</v>
      </c>
      <c r="O22" s="154">
        <f t="shared" si="1"/>
        <v>-1.0000000000005116E-2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288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288</v>
      </c>
      <c r="G23">
        <f t="shared" si="5"/>
        <v>85</v>
      </c>
      <c r="H23" s="154"/>
      <c r="I23">
        <f>BRPL_EOD!AI23+BRPL_EOD!AJ23</f>
        <v>24.05</v>
      </c>
      <c r="J23">
        <f>BYPL_EOD!AI23+BYPL_EOD!AJ23</f>
        <v>13.66</v>
      </c>
      <c r="K23">
        <f>MES_EOD!AI23+MES_EOD!AJ23</f>
        <v>5.15</v>
      </c>
      <c r="L23">
        <f>NDMC_EOD!AI23+NDMC_EOD!AJ23</f>
        <v>25.76</v>
      </c>
      <c r="M23">
        <f>TPDDL_EOD!AI23+TPDDL_EOD!AJ23</f>
        <v>16.39</v>
      </c>
      <c r="N23">
        <f t="shared" si="0"/>
        <v>85.01</v>
      </c>
      <c r="O23" s="154">
        <f t="shared" si="1"/>
        <v>-1.0000000000005116E-2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288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288</v>
      </c>
      <c r="G24">
        <f t="shared" si="5"/>
        <v>85</v>
      </c>
      <c r="H24" s="154"/>
      <c r="I24">
        <f>BRPL_EOD!AI24+BRPL_EOD!AJ24</f>
        <v>24.05</v>
      </c>
      <c r="J24">
        <f>BYPL_EOD!AI24+BYPL_EOD!AJ24</f>
        <v>13.66</v>
      </c>
      <c r="K24">
        <f>MES_EOD!AI24+MES_EOD!AJ24</f>
        <v>5.15</v>
      </c>
      <c r="L24">
        <f>NDMC_EOD!AI24+NDMC_EOD!AJ24</f>
        <v>25.76</v>
      </c>
      <c r="M24">
        <f>TPDDL_EOD!AI24+TPDDL_EOD!AJ24</f>
        <v>16.39</v>
      </c>
      <c r="N24">
        <f t="shared" si="0"/>
        <v>85.01</v>
      </c>
      <c r="O24" s="154">
        <f t="shared" si="1"/>
        <v>-1.0000000000005116E-2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288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288</v>
      </c>
      <c r="G25">
        <f t="shared" si="5"/>
        <v>85</v>
      </c>
      <c r="H25" s="154"/>
      <c r="I25">
        <f>BRPL_EOD!AI25+BRPL_EOD!AJ25</f>
        <v>24.05</v>
      </c>
      <c r="J25">
        <f>BYPL_EOD!AI25+BYPL_EOD!AJ25</f>
        <v>13.66</v>
      </c>
      <c r="K25">
        <f>MES_EOD!AI25+MES_EOD!AJ25</f>
        <v>5.15</v>
      </c>
      <c r="L25">
        <f>NDMC_EOD!AI25+NDMC_EOD!AJ25</f>
        <v>25.76</v>
      </c>
      <c r="M25">
        <f>TPDDL_EOD!AI25+TPDDL_EOD!AJ25</f>
        <v>16.39</v>
      </c>
      <c r="N25">
        <f t="shared" si="0"/>
        <v>85.01</v>
      </c>
      <c r="O25" s="154">
        <f t="shared" si="1"/>
        <v>-1.0000000000005116E-2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288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288</v>
      </c>
      <c r="G26">
        <f t="shared" si="5"/>
        <v>85</v>
      </c>
      <c r="H26" s="154"/>
      <c r="I26">
        <f>BRPL_EOD!AI26+BRPL_EOD!AJ26</f>
        <v>24.05</v>
      </c>
      <c r="J26">
        <f>BYPL_EOD!AI26+BYPL_EOD!AJ26</f>
        <v>13.66</v>
      </c>
      <c r="K26">
        <f>MES_EOD!AI26+MES_EOD!AJ26</f>
        <v>5.15</v>
      </c>
      <c r="L26">
        <f>NDMC_EOD!AI26+NDMC_EOD!AJ26</f>
        <v>25.76</v>
      </c>
      <c r="M26">
        <f>TPDDL_EOD!AI26+TPDDL_EOD!AJ26</f>
        <v>16.39</v>
      </c>
      <c r="N26">
        <f t="shared" si="0"/>
        <v>85.01</v>
      </c>
      <c r="O26" s="154">
        <f t="shared" si="1"/>
        <v>-1.0000000000005116E-2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288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288</v>
      </c>
      <c r="G27">
        <f t="shared" si="5"/>
        <v>82</v>
      </c>
      <c r="H27" s="154"/>
      <c r="I27">
        <f>BRPL_EOD!AI27+BRPL_EOD!AJ27</f>
        <v>23.11</v>
      </c>
      <c r="J27">
        <f>BYPL_EOD!AI27+BYPL_EOD!AJ27</f>
        <v>13.13</v>
      </c>
      <c r="K27">
        <f>MES_EOD!AI27+MES_EOD!AJ27</f>
        <v>5</v>
      </c>
      <c r="L27">
        <f>NDMC_EOD!AI27+NDMC_EOD!AJ27</f>
        <v>24.76</v>
      </c>
      <c r="M27">
        <f>TPDDL_EOD!AI27+TPDDL_EOD!AJ27</f>
        <v>16</v>
      </c>
      <c r="N27">
        <f t="shared" si="0"/>
        <v>82</v>
      </c>
      <c r="O27" s="154">
        <f t="shared" si="1"/>
        <v>0</v>
      </c>
      <c r="U27" s="156">
        <f t="shared" si="2"/>
        <v>0</v>
      </c>
      <c r="V27" s="154">
        <f t="shared" si="3"/>
        <v>82</v>
      </c>
    </row>
    <row r="28" spans="1:22">
      <c r="A28" t="s">
        <v>70</v>
      </c>
      <c r="B28">
        <f>PPCL!D28</f>
        <v>288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288</v>
      </c>
      <c r="G28">
        <f t="shared" si="5"/>
        <v>85</v>
      </c>
      <c r="H28" s="154"/>
      <c r="I28">
        <f>BRPL_EOD!AI28+BRPL_EOD!AJ28</f>
        <v>24.05</v>
      </c>
      <c r="J28">
        <f>BYPL_EOD!AI28+BYPL_EOD!AJ28</f>
        <v>13.66</v>
      </c>
      <c r="K28">
        <f>MES_EOD!AI28+MES_EOD!AJ28</f>
        <v>5.15</v>
      </c>
      <c r="L28">
        <f>NDMC_EOD!AI28+NDMC_EOD!AJ28</f>
        <v>25.76</v>
      </c>
      <c r="M28">
        <f>TPDDL_EOD!AI28+TPDDL_EOD!AJ28</f>
        <v>16.39</v>
      </c>
      <c r="N28">
        <f t="shared" si="0"/>
        <v>85.01</v>
      </c>
      <c r="O28" s="154">
        <f t="shared" si="1"/>
        <v>-1.0000000000005116E-2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288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288</v>
      </c>
      <c r="G29">
        <f t="shared" si="5"/>
        <v>85</v>
      </c>
      <c r="H29" s="154"/>
      <c r="I29">
        <f>BRPL_EOD!AI29+BRPL_EOD!AJ29</f>
        <v>24.05</v>
      </c>
      <c r="J29">
        <f>BYPL_EOD!AI29+BYPL_EOD!AJ29</f>
        <v>13.66</v>
      </c>
      <c r="K29">
        <f>MES_EOD!AI29+MES_EOD!AJ29</f>
        <v>5.15</v>
      </c>
      <c r="L29">
        <f>NDMC_EOD!AI29+NDMC_EOD!AJ29</f>
        <v>25.76</v>
      </c>
      <c r="M29">
        <f>TPDDL_EOD!AI29+TPDDL_EOD!AJ29</f>
        <v>16.39</v>
      </c>
      <c r="N29">
        <f t="shared" si="0"/>
        <v>85.01</v>
      </c>
      <c r="O29" s="154">
        <f t="shared" si="1"/>
        <v>-1.0000000000005116E-2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288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288</v>
      </c>
      <c r="G30">
        <f t="shared" si="5"/>
        <v>85</v>
      </c>
      <c r="H30" s="154"/>
      <c r="I30">
        <f>BRPL_EOD!AI30+BRPL_EOD!AJ30</f>
        <v>24.05</v>
      </c>
      <c r="J30">
        <f>BYPL_EOD!AI30+BYPL_EOD!AJ30</f>
        <v>13.66</v>
      </c>
      <c r="K30">
        <f>MES_EOD!AI30+MES_EOD!AJ30</f>
        <v>5.15</v>
      </c>
      <c r="L30">
        <f>NDMC_EOD!AI30+NDMC_EOD!AJ30</f>
        <v>25.76</v>
      </c>
      <c r="M30">
        <f>TPDDL_EOD!AI30+TPDDL_EOD!AJ30</f>
        <v>16.39</v>
      </c>
      <c r="N30">
        <f t="shared" si="0"/>
        <v>85.01</v>
      </c>
      <c r="O30" s="154">
        <f t="shared" si="1"/>
        <v>-1.0000000000005116E-2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288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288</v>
      </c>
      <c r="G31">
        <f t="shared" si="5"/>
        <v>85</v>
      </c>
      <c r="H31" s="154"/>
      <c r="I31">
        <f>BRPL_EOD!AI31+BRPL_EOD!AJ31</f>
        <v>24.05</v>
      </c>
      <c r="J31">
        <f>BYPL_EOD!AI31+BYPL_EOD!AJ31</f>
        <v>13.66</v>
      </c>
      <c r="K31">
        <f>MES_EOD!AI31+MES_EOD!AJ31</f>
        <v>5.15</v>
      </c>
      <c r="L31">
        <f>NDMC_EOD!AI31+NDMC_EOD!AJ31</f>
        <v>25.76</v>
      </c>
      <c r="M31">
        <f>TPDDL_EOD!AI31+TPDDL_EOD!AJ31</f>
        <v>16.39</v>
      </c>
      <c r="N31">
        <f t="shared" si="0"/>
        <v>85.01</v>
      </c>
      <c r="O31" s="154">
        <f t="shared" si="1"/>
        <v>-1.0000000000005116E-2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288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288</v>
      </c>
      <c r="G32">
        <f t="shared" si="5"/>
        <v>85</v>
      </c>
      <c r="H32" s="154"/>
      <c r="I32">
        <f>BRPL_EOD!AI32+BRPL_EOD!AJ32</f>
        <v>24.05</v>
      </c>
      <c r="J32">
        <f>BYPL_EOD!AI32+BYPL_EOD!AJ32</f>
        <v>13.66</v>
      </c>
      <c r="K32">
        <f>MES_EOD!AI32+MES_EOD!AJ32</f>
        <v>5.15</v>
      </c>
      <c r="L32">
        <f>NDMC_EOD!AI32+NDMC_EOD!AJ32</f>
        <v>25.76</v>
      </c>
      <c r="M32">
        <f>TPDDL_EOD!AI32+TPDDL_EOD!AJ32</f>
        <v>16.39</v>
      </c>
      <c r="N32">
        <f t="shared" si="0"/>
        <v>85.01</v>
      </c>
      <c r="O32" s="154">
        <f t="shared" si="1"/>
        <v>-1.0000000000005116E-2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288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288</v>
      </c>
      <c r="G33">
        <f t="shared" si="5"/>
        <v>82</v>
      </c>
      <c r="H33" s="154"/>
      <c r="I33">
        <f>BRPL_EOD!AI33+BRPL_EOD!AJ33</f>
        <v>23.11</v>
      </c>
      <c r="J33">
        <f>BYPL_EOD!AI33+BYPL_EOD!AJ33</f>
        <v>13.13</v>
      </c>
      <c r="K33">
        <f>MES_EOD!AI33+MES_EOD!AJ33</f>
        <v>5</v>
      </c>
      <c r="L33">
        <f>NDMC_EOD!AI33+NDMC_EOD!AJ33</f>
        <v>24.76</v>
      </c>
      <c r="M33">
        <f>TPDDL_EOD!AI33+TPDDL_EOD!AJ33</f>
        <v>16</v>
      </c>
      <c r="N33">
        <f t="shared" si="0"/>
        <v>82</v>
      </c>
      <c r="O33" s="154">
        <f t="shared" si="1"/>
        <v>0</v>
      </c>
      <c r="U33" s="156">
        <f t="shared" si="2"/>
        <v>0</v>
      </c>
      <c r="V33" s="154">
        <f t="shared" si="3"/>
        <v>82</v>
      </c>
    </row>
    <row r="34" spans="1:22">
      <c r="A34" t="s">
        <v>76</v>
      </c>
      <c r="B34">
        <f>PPCL!D34</f>
        <v>288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288</v>
      </c>
      <c r="G34">
        <f t="shared" si="5"/>
        <v>85</v>
      </c>
      <c r="H34" s="154"/>
      <c r="I34">
        <f>BRPL_EOD!AI34+BRPL_EOD!AJ34</f>
        <v>15.16</v>
      </c>
      <c r="J34">
        <f>BYPL_EOD!AI34+BYPL_EOD!AJ34</f>
        <v>8.61</v>
      </c>
      <c r="K34">
        <f>MES_EOD!AI34+MES_EOD!AJ34</f>
        <v>5</v>
      </c>
      <c r="L34">
        <f>NDMC_EOD!AI34+NDMC_EOD!AJ34</f>
        <v>16.23</v>
      </c>
      <c r="M34">
        <f>TPDDL_EOD!AI34+TPDDL_EOD!AJ34</f>
        <v>40</v>
      </c>
      <c r="N34">
        <f t="shared" si="0"/>
        <v>85</v>
      </c>
      <c r="O34" s="154">
        <f t="shared" si="1"/>
        <v>0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15.16</v>
      </c>
      <c r="J35">
        <f>BYPL_EOD!AI35+BYPL_EOD!AJ35</f>
        <v>8.61</v>
      </c>
      <c r="K35">
        <f>MES_EOD!AI35+MES_EOD!AJ35</f>
        <v>5</v>
      </c>
      <c r="L35">
        <f>NDMC_EOD!AI35+NDMC_EOD!AJ35</f>
        <v>16.23</v>
      </c>
      <c r="M35">
        <f>TPDDL_EOD!AI35+TPDDL_EOD!AJ35</f>
        <v>40</v>
      </c>
      <c r="N35">
        <f t="shared" si="0"/>
        <v>85</v>
      </c>
      <c r="O35" s="154">
        <f t="shared" si="1"/>
        <v>0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15.16</v>
      </c>
      <c r="J36">
        <f>BYPL_EOD!AI36+BYPL_EOD!AJ36</f>
        <v>8.61</v>
      </c>
      <c r="K36">
        <f>MES_EOD!AI36+MES_EOD!AJ36</f>
        <v>5</v>
      </c>
      <c r="L36">
        <f>NDMC_EOD!AI36+NDMC_EOD!AJ36</f>
        <v>16.23</v>
      </c>
      <c r="M36">
        <f>TPDDL_EOD!AI36+TPDDL_EOD!AJ36</f>
        <v>40</v>
      </c>
      <c r="N36">
        <f t="shared" si="0"/>
        <v>85</v>
      </c>
      <c r="O36" s="154">
        <f t="shared" si="1"/>
        <v>0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24.05</v>
      </c>
      <c r="J37">
        <f>BYPL_EOD!AI37+BYPL_EOD!AJ37</f>
        <v>13.66</v>
      </c>
      <c r="K37">
        <f>MES_EOD!AI37+MES_EOD!AJ37</f>
        <v>5.15</v>
      </c>
      <c r="L37">
        <f>NDMC_EOD!AI37+NDMC_EOD!AJ37</f>
        <v>25.75</v>
      </c>
      <c r="M37">
        <f>TPDDL_EOD!AI37+TPDDL_EOD!AJ37</f>
        <v>16.39</v>
      </c>
      <c r="N37">
        <f t="shared" si="0"/>
        <v>85</v>
      </c>
      <c r="O37" s="154">
        <f t="shared" si="1"/>
        <v>0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24.05</v>
      </c>
      <c r="J38">
        <f>BYPL_EOD!AI38+BYPL_EOD!AJ38</f>
        <v>13.66</v>
      </c>
      <c r="K38">
        <f>MES_EOD!AI38+MES_EOD!AJ38</f>
        <v>5.15</v>
      </c>
      <c r="L38">
        <f>NDMC_EOD!AI38+NDMC_EOD!AJ38</f>
        <v>25.75</v>
      </c>
      <c r="M38">
        <f>TPDDL_EOD!AI38+TPDDL_EOD!AJ38</f>
        <v>16.39</v>
      </c>
      <c r="N38">
        <f t="shared" si="0"/>
        <v>85</v>
      </c>
      <c r="O38" s="154">
        <f t="shared" si="1"/>
        <v>0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23.11</v>
      </c>
      <c r="J39">
        <f>BYPL_EOD!AI39+BYPL_EOD!AJ39</f>
        <v>13.13</v>
      </c>
      <c r="K39">
        <f>MES_EOD!AI39+MES_EOD!AJ39</f>
        <v>5</v>
      </c>
      <c r="L39">
        <f>NDMC_EOD!AI39+NDMC_EOD!AJ39</f>
        <v>24.76</v>
      </c>
      <c r="M39">
        <f>TPDDL_EOD!AI39+TPDDL_EOD!AJ39</f>
        <v>16</v>
      </c>
      <c r="N39">
        <f t="shared" si="0"/>
        <v>82</v>
      </c>
      <c r="O39" s="154">
        <f t="shared" si="1"/>
        <v>0</v>
      </c>
      <c r="U39" s="156">
        <f t="shared" si="2"/>
        <v>0</v>
      </c>
      <c r="V39" s="154">
        <f t="shared" si="3"/>
        <v>82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24.05</v>
      </c>
      <c r="J40">
        <f>BYPL_EOD!AI40+BYPL_EOD!AJ40</f>
        <v>13.66</v>
      </c>
      <c r="K40">
        <f>MES_EOD!AI40+MES_EOD!AJ40</f>
        <v>5.15</v>
      </c>
      <c r="L40">
        <f>NDMC_EOD!AI40+NDMC_EOD!AJ40</f>
        <v>25.75</v>
      </c>
      <c r="M40">
        <f>TPDDL_EOD!AI40+TPDDL_EOD!AJ40</f>
        <v>16.39</v>
      </c>
      <c r="N40">
        <f t="shared" si="0"/>
        <v>85</v>
      </c>
      <c r="O40" s="154">
        <f t="shared" si="1"/>
        <v>0</v>
      </c>
      <c r="U40" s="156">
        <f t="shared" si="2"/>
        <v>0</v>
      </c>
      <c r="V40" s="154">
        <f t="shared" si="3"/>
        <v>85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24.05</v>
      </c>
      <c r="J41">
        <f>BYPL_EOD!AI41+BYPL_EOD!AJ41</f>
        <v>13.66</v>
      </c>
      <c r="K41">
        <f>MES_EOD!AI41+MES_EOD!AJ41</f>
        <v>5.15</v>
      </c>
      <c r="L41">
        <f>NDMC_EOD!AI41+NDMC_EOD!AJ41</f>
        <v>25.75</v>
      </c>
      <c r="M41">
        <f>TPDDL_EOD!AI41+TPDDL_EOD!AJ41</f>
        <v>16.39</v>
      </c>
      <c r="N41">
        <f t="shared" si="0"/>
        <v>85</v>
      </c>
      <c r="O41" s="154">
        <f t="shared" si="1"/>
        <v>0</v>
      </c>
      <c r="U41" s="156">
        <f t="shared" si="2"/>
        <v>0</v>
      </c>
      <c r="V41" s="154">
        <f t="shared" si="3"/>
        <v>85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24.05</v>
      </c>
      <c r="J42">
        <f>BYPL_EOD!AI42+BYPL_EOD!AJ42</f>
        <v>13.66</v>
      </c>
      <c r="K42">
        <f>MES_EOD!AI42+MES_EOD!AJ42</f>
        <v>5.15</v>
      </c>
      <c r="L42">
        <f>NDMC_EOD!AI42+NDMC_EOD!AJ42</f>
        <v>25.75</v>
      </c>
      <c r="M42">
        <f>TPDDL_EOD!AI42+TPDDL_EOD!AJ42</f>
        <v>16.39</v>
      </c>
      <c r="N42">
        <f t="shared" si="0"/>
        <v>85</v>
      </c>
      <c r="O42" s="154">
        <f t="shared" si="1"/>
        <v>0</v>
      </c>
      <c r="U42" s="156">
        <f t="shared" si="2"/>
        <v>0</v>
      </c>
      <c r="V42" s="154">
        <f t="shared" si="3"/>
        <v>85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24.05</v>
      </c>
      <c r="J43">
        <f>BYPL_EOD!AI43+BYPL_EOD!AJ43</f>
        <v>13.66</v>
      </c>
      <c r="K43">
        <f>MES_EOD!AI43+MES_EOD!AJ43</f>
        <v>5.15</v>
      </c>
      <c r="L43">
        <f>NDMC_EOD!AI43+NDMC_EOD!AJ43</f>
        <v>25.75</v>
      </c>
      <c r="M43">
        <f>TPDDL_EOD!AI43+TPDDL_EOD!AJ43</f>
        <v>16.39</v>
      </c>
      <c r="N43">
        <f t="shared" si="0"/>
        <v>85</v>
      </c>
      <c r="O43" s="154">
        <f t="shared" si="1"/>
        <v>0</v>
      </c>
      <c r="U43" s="156">
        <f t="shared" si="2"/>
        <v>0</v>
      </c>
      <c r="V43" s="154">
        <f t="shared" si="3"/>
        <v>85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24.05</v>
      </c>
      <c r="J44">
        <f>BYPL_EOD!AI44+BYPL_EOD!AJ44</f>
        <v>13.66</v>
      </c>
      <c r="K44">
        <f>MES_EOD!AI44+MES_EOD!AJ44</f>
        <v>5.15</v>
      </c>
      <c r="L44">
        <f>NDMC_EOD!AI44+NDMC_EOD!AJ44</f>
        <v>25.75</v>
      </c>
      <c r="M44">
        <f>TPDDL_EOD!AI44+TPDDL_EOD!AJ44</f>
        <v>16.39</v>
      </c>
      <c r="N44">
        <f t="shared" si="0"/>
        <v>85</v>
      </c>
      <c r="O44" s="154">
        <f t="shared" si="1"/>
        <v>0</v>
      </c>
      <c r="U44" s="156">
        <f t="shared" si="2"/>
        <v>0</v>
      </c>
      <c r="V44" s="154">
        <f t="shared" si="3"/>
        <v>85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23.11</v>
      </c>
      <c r="J45">
        <f>BYPL_EOD!AI45+BYPL_EOD!AJ45</f>
        <v>13.13</v>
      </c>
      <c r="K45">
        <f>MES_EOD!AI45+MES_EOD!AJ45</f>
        <v>5</v>
      </c>
      <c r="L45">
        <f>NDMC_EOD!AI45+NDMC_EOD!AJ45</f>
        <v>24.76</v>
      </c>
      <c r="M45">
        <f>TPDDL_EOD!AI45+TPDDL_EOD!AJ45</f>
        <v>16</v>
      </c>
      <c r="N45">
        <f t="shared" si="0"/>
        <v>82</v>
      </c>
      <c r="O45" s="154">
        <f t="shared" si="1"/>
        <v>0</v>
      </c>
      <c r="U45" s="156">
        <f t="shared" si="2"/>
        <v>0</v>
      </c>
      <c r="V45" s="154">
        <f t="shared" si="3"/>
        <v>82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24.05</v>
      </c>
      <c r="J46">
        <f>BYPL_EOD!AI46+BYPL_EOD!AJ46</f>
        <v>13.66</v>
      </c>
      <c r="K46">
        <f>MES_EOD!AI46+MES_EOD!AJ46</f>
        <v>5.15</v>
      </c>
      <c r="L46">
        <f>NDMC_EOD!AI46+NDMC_EOD!AJ46</f>
        <v>25.75</v>
      </c>
      <c r="M46">
        <f>TPDDL_EOD!AI46+TPDDL_EOD!AJ46</f>
        <v>16.39</v>
      </c>
      <c r="N46">
        <f t="shared" si="0"/>
        <v>85</v>
      </c>
      <c r="O46" s="154">
        <f t="shared" si="1"/>
        <v>0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24.05</v>
      </c>
      <c r="J47">
        <f>BYPL_EOD!AI47+BYPL_EOD!AJ47</f>
        <v>13.66</v>
      </c>
      <c r="K47">
        <f>MES_EOD!AI47+MES_EOD!AJ47</f>
        <v>5.15</v>
      </c>
      <c r="L47">
        <f>NDMC_EOD!AI47+NDMC_EOD!AJ47</f>
        <v>25.75</v>
      </c>
      <c r="M47">
        <f>TPDDL_EOD!AI47+TPDDL_EOD!AJ47</f>
        <v>16.39</v>
      </c>
      <c r="N47">
        <f t="shared" si="0"/>
        <v>85</v>
      </c>
      <c r="O47" s="154">
        <f t="shared" si="1"/>
        <v>0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24.05</v>
      </c>
      <c r="J48">
        <f>BYPL_EOD!AI48+BYPL_EOD!AJ48</f>
        <v>13.66</v>
      </c>
      <c r="K48">
        <f>MES_EOD!AI48+MES_EOD!AJ48</f>
        <v>5.15</v>
      </c>
      <c r="L48">
        <f>NDMC_EOD!AI48+NDMC_EOD!AJ48</f>
        <v>25.75</v>
      </c>
      <c r="M48">
        <f>TPDDL_EOD!AI48+TPDDL_EOD!AJ48</f>
        <v>16.39</v>
      </c>
      <c r="N48">
        <f t="shared" si="0"/>
        <v>85</v>
      </c>
      <c r="O48" s="154">
        <f t="shared" si="1"/>
        <v>0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24.05</v>
      </c>
      <c r="J49">
        <f>BYPL_EOD!AI49+BYPL_EOD!AJ49</f>
        <v>13.66</v>
      </c>
      <c r="K49">
        <f>MES_EOD!AI49+MES_EOD!AJ49</f>
        <v>5.15</v>
      </c>
      <c r="L49">
        <f>NDMC_EOD!AI49+NDMC_EOD!AJ49</f>
        <v>25.75</v>
      </c>
      <c r="M49">
        <f>TPDDL_EOD!AI49+TPDDL_EOD!AJ49</f>
        <v>16.39</v>
      </c>
      <c r="N49">
        <f t="shared" si="0"/>
        <v>85</v>
      </c>
      <c r="O49" s="154">
        <f t="shared" si="1"/>
        <v>0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24.05</v>
      </c>
      <c r="J50">
        <f>BYPL_EOD!AI50+BYPL_EOD!AJ50</f>
        <v>13.66</v>
      </c>
      <c r="K50">
        <f>MES_EOD!AI50+MES_EOD!AJ50</f>
        <v>5.15</v>
      </c>
      <c r="L50">
        <f>NDMC_EOD!AI50+NDMC_EOD!AJ50</f>
        <v>25.75</v>
      </c>
      <c r="M50">
        <f>TPDDL_EOD!AI50+TPDDL_EOD!AJ50</f>
        <v>16.39</v>
      </c>
      <c r="N50">
        <f t="shared" si="0"/>
        <v>85</v>
      </c>
      <c r="O50" s="154">
        <f t="shared" si="1"/>
        <v>0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24.05</v>
      </c>
      <c r="J51">
        <f>BYPL_EOD!AI51+BYPL_EOD!AJ51</f>
        <v>13.66</v>
      </c>
      <c r="K51">
        <f>MES_EOD!AI51+MES_EOD!AJ51</f>
        <v>5.15</v>
      </c>
      <c r="L51">
        <f>NDMC_EOD!AI51+NDMC_EOD!AJ51</f>
        <v>25.75</v>
      </c>
      <c r="M51">
        <f>TPDDL_EOD!AI51+TPDDL_EOD!AJ51</f>
        <v>16.39</v>
      </c>
      <c r="N51">
        <f t="shared" si="0"/>
        <v>85</v>
      </c>
      <c r="O51" s="154">
        <f t="shared" si="1"/>
        <v>0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24.05</v>
      </c>
      <c r="J52">
        <f>BYPL_EOD!AI52+BYPL_EOD!AJ52</f>
        <v>13.66</v>
      </c>
      <c r="K52">
        <f>MES_EOD!AI52+MES_EOD!AJ52</f>
        <v>5.15</v>
      </c>
      <c r="L52">
        <f>NDMC_EOD!AI52+NDMC_EOD!AJ52</f>
        <v>25.75</v>
      </c>
      <c r="M52">
        <f>TPDDL_EOD!AI52+TPDDL_EOD!AJ52</f>
        <v>16.39</v>
      </c>
      <c r="N52">
        <f t="shared" si="0"/>
        <v>85</v>
      </c>
      <c r="O52" s="154">
        <f t="shared" si="1"/>
        <v>0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24.05</v>
      </c>
      <c r="J53">
        <f>BYPL_EOD!AI53+BYPL_EOD!AJ53</f>
        <v>13.66</v>
      </c>
      <c r="K53">
        <f>MES_EOD!AI53+MES_EOD!AJ53</f>
        <v>5.15</v>
      </c>
      <c r="L53">
        <f>NDMC_EOD!AI53+NDMC_EOD!AJ53</f>
        <v>25.75</v>
      </c>
      <c r="M53">
        <f>TPDDL_EOD!AI53+TPDDL_EOD!AJ53</f>
        <v>16.39</v>
      </c>
      <c r="N53">
        <f t="shared" si="0"/>
        <v>85</v>
      </c>
      <c r="O53" s="154">
        <f t="shared" si="1"/>
        <v>0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24.05</v>
      </c>
      <c r="J54">
        <f>BYPL_EOD!AI54+BYPL_EOD!AJ54</f>
        <v>13.66</v>
      </c>
      <c r="K54">
        <f>MES_EOD!AI54+MES_EOD!AJ54</f>
        <v>5.15</v>
      </c>
      <c r="L54">
        <f>NDMC_EOD!AI54+NDMC_EOD!AJ54</f>
        <v>25.75</v>
      </c>
      <c r="M54">
        <f>TPDDL_EOD!AI54+TPDDL_EOD!AJ54</f>
        <v>16.39</v>
      </c>
      <c r="N54">
        <f t="shared" si="0"/>
        <v>85</v>
      </c>
      <c r="O54" s="154">
        <f t="shared" si="1"/>
        <v>0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24.05</v>
      </c>
      <c r="J55">
        <f>BYPL_EOD!AI55+BYPL_EOD!AJ55</f>
        <v>13.66</v>
      </c>
      <c r="K55">
        <f>MES_EOD!AI55+MES_EOD!AJ55</f>
        <v>5.15</v>
      </c>
      <c r="L55">
        <f>NDMC_EOD!AI55+NDMC_EOD!AJ55</f>
        <v>25.75</v>
      </c>
      <c r="M55">
        <f>TPDDL_EOD!AI55+TPDDL_EOD!AJ55</f>
        <v>16.39</v>
      </c>
      <c r="N55">
        <f t="shared" si="0"/>
        <v>85</v>
      </c>
      <c r="O55" s="154">
        <f t="shared" si="1"/>
        <v>0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24.05</v>
      </c>
      <c r="J56">
        <f>BYPL_EOD!AI56+BYPL_EOD!AJ56</f>
        <v>13.66</v>
      </c>
      <c r="K56">
        <f>MES_EOD!AI56+MES_EOD!AJ56</f>
        <v>5.15</v>
      </c>
      <c r="L56">
        <f>NDMC_EOD!AI56+NDMC_EOD!AJ56</f>
        <v>25.75</v>
      </c>
      <c r="M56">
        <f>TPDDL_EOD!AI56+TPDDL_EOD!AJ56</f>
        <v>16.39</v>
      </c>
      <c r="N56">
        <f t="shared" si="0"/>
        <v>85</v>
      </c>
      <c r="O56" s="154">
        <f t="shared" si="1"/>
        <v>0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24.05</v>
      </c>
      <c r="J57">
        <f>BYPL_EOD!AI57+BYPL_EOD!AJ57</f>
        <v>13.66</v>
      </c>
      <c r="K57">
        <f>MES_EOD!AI57+MES_EOD!AJ57</f>
        <v>5.15</v>
      </c>
      <c r="L57">
        <f>NDMC_EOD!AI57+NDMC_EOD!AJ57</f>
        <v>25.75</v>
      </c>
      <c r="M57">
        <f>TPDDL_EOD!AI57+TPDDL_EOD!AJ57</f>
        <v>16.39</v>
      </c>
      <c r="N57">
        <f t="shared" si="0"/>
        <v>85</v>
      </c>
      <c r="O57" s="154">
        <f t="shared" si="1"/>
        <v>0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24.05</v>
      </c>
      <c r="J58">
        <f>BYPL_EOD!AI58+BYPL_EOD!AJ58</f>
        <v>13.66</v>
      </c>
      <c r="K58">
        <f>MES_EOD!AI58+MES_EOD!AJ58</f>
        <v>5.15</v>
      </c>
      <c r="L58">
        <f>NDMC_EOD!AI58+NDMC_EOD!AJ58</f>
        <v>25.75</v>
      </c>
      <c r="M58">
        <f>TPDDL_EOD!AI58+TPDDL_EOD!AJ58</f>
        <v>16.39</v>
      </c>
      <c r="N58">
        <f t="shared" si="0"/>
        <v>85</v>
      </c>
      <c r="O58" s="154">
        <f t="shared" si="1"/>
        <v>0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24.05</v>
      </c>
      <c r="J59">
        <f>BYPL_EOD!AI59+BYPL_EOD!AJ59</f>
        <v>13.66</v>
      </c>
      <c r="K59">
        <f>MES_EOD!AI59+MES_EOD!AJ59</f>
        <v>5.15</v>
      </c>
      <c r="L59">
        <f>NDMC_EOD!AI59+NDMC_EOD!AJ59</f>
        <v>25.75</v>
      </c>
      <c r="M59">
        <f>TPDDL_EOD!AI59+TPDDL_EOD!AJ59</f>
        <v>16.39</v>
      </c>
      <c r="N59">
        <f t="shared" si="0"/>
        <v>85</v>
      </c>
      <c r="O59" s="154">
        <f t="shared" si="1"/>
        <v>0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24.05</v>
      </c>
      <c r="J60">
        <f>BYPL_EOD!AI60+BYPL_EOD!AJ60</f>
        <v>13.66</v>
      </c>
      <c r="K60">
        <f>MES_EOD!AI60+MES_EOD!AJ60</f>
        <v>5.15</v>
      </c>
      <c r="L60">
        <f>NDMC_EOD!AI60+NDMC_EOD!AJ60</f>
        <v>25.75</v>
      </c>
      <c r="M60">
        <f>TPDDL_EOD!AI60+TPDDL_EOD!AJ60</f>
        <v>16.39</v>
      </c>
      <c r="N60">
        <f t="shared" si="0"/>
        <v>85</v>
      </c>
      <c r="O60" s="154">
        <f t="shared" si="1"/>
        <v>0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13.26</v>
      </c>
      <c r="J61">
        <f>BYPL_EOD!AI61+BYPL_EOD!AJ61</f>
        <v>7.53</v>
      </c>
      <c r="K61">
        <f>MES_EOD!AI61+MES_EOD!AJ61</f>
        <v>5</v>
      </c>
      <c r="L61">
        <f>NDMC_EOD!AI61+NDMC_EOD!AJ61</f>
        <v>14.2</v>
      </c>
      <c r="M61">
        <f>TPDDL_EOD!AI61+TPDDL_EOD!AJ61</f>
        <v>45</v>
      </c>
      <c r="N61">
        <f t="shared" si="0"/>
        <v>84.99</v>
      </c>
      <c r="O61" s="154">
        <f t="shared" si="1"/>
        <v>1.0000000000005116E-2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13.26</v>
      </c>
      <c r="J62">
        <f>BYPL_EOD!AI62+BYPL_EOD!AJ62</f>
        <v>7.53</v>
      </c>
      <c r="K62">
        <f>MES_EOD!AI62+MES_EOD!AJ62</f>
        <v>5</v>
      </c>
      <c r="L62">
        <f>NDMC_EOD!AI62+NDMC_EOD!AJ62</f>
        <v>14.2</v>
      </c>
      <c r="M62">
        <f>TPDDL_EOD!AI62+TPDDL_EOD!AJ62</f>
        <v>45</v>
      </c>
      <c r="N62">
        <f t="shared" si="0"/>
        <v>84.99</v>
      </c>
      <c r="O62" s="154">
        <f t="shared" si="1"/>
        <v>1.0000000000005116E-2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24.05</v>
      </c>
      <c r="J63">
        <f>BYPL_EOD!AI63+BYPL_EOD!AJ63</f>
        <v>13.66</v>
      </c>
      <c r="K63">
        <f>MES_EOD!AI63+MES_EOD!AJ63</f>
        <v>5.15</v>
      </c>
      <c r="L63">
        <f>NDMC_EOD!AI63+NDMC_EOD!AJ63</f>
        <v>25.75</v>
      </c>
      <c r="M63">
        <f>TPDDL_EOD!AI63+TPDDL_EOD!AJ63</f>
        <v>16.39</v>
      </c>
      <c r="N63">
        <f t="shared" si="0"/>
        <v>85</v>
      </c>
      <c r="O63" s="154">
        <f t="shared" si="1"/>
        <v>0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20.84</v>
      </c>
      <c r="J64">
        <f>BYPL_EOD!AI64+BYPL_EOD!AJ64</f>
        <v>11.84</v>
      </c>
      <c r="K64">
        <f>MES_EOD!AI64+MES_EOD!AJ64</f>
        <v>5</v>
      </c>
      <c r="L64">
        <f>NDMC_EOD!AI64+NDMC_EOD!AJ64</f>
        <v>22.32</v>
      </c>
      <c r="M64">
        <f>TPDDL_EOD!AI64+TPDDL_EOD!AJ64</f>
        <v>25</v>
      </c>
      <c r="N64">
        <f t="shared" si="0"/>
        <v>85</v>
      </c>
      <c r="O64" s="154">
        <f t="shared" si="1"/>
        <v>0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13.26</v>
      </c>
      <c r="J65">
        <f>BYPL_EOD!AI65+BYPL_EOD!AJ65</f>
        <v>7.53</v>
      </c>
      <c r="K65">
        <f>MES_EOD!AI65+MES_EOD!AJ65</f>
        <v>5</v>
      </c>
      <c r="L65">
        <f>NDMC_EOD!AI65+NDMC_EOD!AJ65</f>
        <v>14.2</v>
      </c>
      <c r="M65">
        <f>TPDDL_EOD!AI65+TPDDL_EOD!AJ65</f>
        <v>45</v>
      </c>
      <c r="N65">
        <f t="shared" si="0"/>
        <v>84.99</v>
      </c>
      <c r="O65" s="154">
        <f t="shared" si="1"/>
        <v>1.0000000000005116E-2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13.26</v>
      </c>
      <c r="J66">
        <f>BYPL_EOD!AI66+BYPL_EOD!AJ66</f>
        <v>7.53</v>
      </c>
      <c r="K66">
        <f>MES_EOD!AI66+MES_EOD!AJ66</f>
        <v>5</v>
      </c>
      <c r="L66">
        <f>NDMC_EOD!AI66+NDMC_EOD!AJ66</f>
        <v>14.2</v>
      </c>
      <c r="M66">
        <f>TPDDL_EOD!AI66+TPDDL_EOD!AJ66</f>
        <v>45</v>
      </c>
      <c r="N66">
        <f t="shared" si="0"/>
        <v>84.99</v>
      </c>
      <c r="O66" s="154">
        <f t="shared" si="1"/>
        <v>1.0000000000005116E-2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11.37</v>
      </c>
      <c r="J67">
        <f>BYPL_EOD!AI67+BYPL_EOD!AJ67</f>
        <v>6.46</v>
      </c>
      <c r="K67">
        <f>MES_EOD!AI67+MES_EOD!AJ67</f>
        <v>5</v>
      </c>
      <c r="L67">
        <f>NDMC_EOD!AI67+NDMC_EOD!AJ67</f>
        <v>12.18</v>
      </c>
      <c r="M67">
        <f>TPDDL_EOD!AI67+TPDDL_EOD!AJ67</f>
        <v>50</v>
      </c>
      <c r="N67">
        <f t="shared" ref="N67:N98" si="6">SUM(I67:M67)</f>
        <v>85.009999999999991</v>
      </c>
      <c r="O67" s="154">
        <f t="shared" ref="O67:O98" si="7">G67-N67</f>
        <v>-9.9999999999909051E-3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20.84</v>
      </c>
      <c r="J68">
        <f>BYPL_EOD!AI68+BYPL_EOD!AJ68</f>
        <v>11.84</v>
      </c>
      <c r="K68">
        <f>MES_EOD!AI68+MES_EOD!AJ68</f>
        <v>5</v>
      </c>
      <c r="L68">
        <f>NDMC_EOD!AI68+NDMC_EOD!AJ68</f>
        <v>22.32</v>
      </c>
      <c r="M68">
        <f>TPDDL_EOD!AI68+TPDDL_EOD!AJ68</f>
        <v>25</v>
      </c>
      <c r="N68">
        <f t="shared" si="6"/>
        <v>85</v>
      </c>
      <c r="O68" s="154">
        <f t="shared" si="7"/>
        <v>0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24.05</v>
      </c>
      <c r="J69">
        <f>BYPL_EOD!AI69+BYPL_EOD!AJ69</f>
        <v>13.66</v>
      </c>
      <c r="K69">
        <f>MES_EOD!AI69+MES_EOD!AJ69</f>
        <v>5.15</v>
      </c>
      <c r="L69">
        <f>NDMC_EOD!AI69+NDMC_EOD!AJ69</f>
        <v>25.75</v>
      </c>
      <c r="M69">
        <f>TPDDL_EOD!AI69+TPDDL_EOD!AJ69</f>
        <v>16.39</v>
      </c>
      <c r="N69">
        <f t="shared" si="6"/>
        <v>85</v>
      </c>
      <c r="O69" s="154">
        <f t="shared" si="7"/>
        <v>0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24.05</v>
      </c>
      <c r="J70">
        <f>BYPL_EOD!AI70+BYPL_EOD!AJ70</f>
        <v>13.66</v>
      </c>
      <c r="K70">
        <f>MES_EOD!AI70+MES_EOD!AJ70</f>
        <v>5.15</v>
      </c>
      <c r="L70">
        <f>NDMC_EOD!AI70+NDMC_EOD!AJ70</f>
        <v>25.75</v>
      </c>
      <c r="M70">
        <f>TPDDL_EOD!AI70+TPDDL_EOD!AJ70</f>
        <v>16.39</v>
      </c>
      <c r="N70">
        <f t="shared" si="6"/>
        <v>85</v>
      </c>
      <c r="O70" s="154">
        <f t="shared" si="7"/>
        <v>0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24.05</v>
      </c>
      <c r="J71">
        <f>BYPL_EOD!AI71+BYPL_EOD!AJ71</f>
        <v>13.66</v>
      </c>
      <c r="K71">
        <f>MES_EOD!AI71+MES_EOD!AJ71</f>
        <v>5.15</v>
      </c>
      <c r="L71">
        <f>NDMC_EOD!AI71+NDMC_EOD!AJ71</f>
        <v>25.75</v>
      </c>
      <c r="M71">
        <f>TPDDL_EOD!AI71+TPDDL_EOD!AJ71</f>
        <v>16.39</v>
      </c>
      <c r="N71">
        <f t="shared" si="6"/>
        <v>85</v>
      </c>
      <c r="O71" s="154">
        <f t="shared" si="7"/>
        <v>0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24.05</v>
      </c>
      <c r="J72">
        <f>BYPL_EOD!AI72+BYPL_EOD!AJ72</f>
        <v>13.66</v>
      </c>
      <c r="K72">
        <f>MES_EOD!AI72+MES_EOD!AJ72</f>
        <v>5.15</v>
      </c>
      <c r="L72">
        <f>NDMC_EOD!AI72+NDMC_EOD!AJ72</f>
        <v>25.75</v>
      </c>
      <c r="M72">
        <f>TPDDL_EOD!AI72+TPDDL_EOD!AJ72</f>
        <v>16.39</v>
      </c>
      <c r="N72">
        <f t="shared" si="6"/>
        <v>85</v>
      </c>
      <c r="O72" s="154">
        <f t="shared" si="7"/>
        <v>0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24.05</v>
      </c>
      <c r="J73">
        <f>BYPL_EOD!AI73+BYPL_EOD!AJ73</f>
        <v>13.66</v>
      </c>
      <c r="K73">
        <f>MES_EOD!AI73+MES_EOD!AJ73</f>
        <v>5.15</v>
      </c>
      <c r="L73">
        <f>NDMC_EOD!AI73+NDMC_EOD!AJ73</f>
        <v>25.75</v>
      </c>
      <c r="M73">
        <f>TPDDL_EOD!AI73+TPDDL_EOD!AJ73</f>
        <v>16.39</v>
      </c>
      <c r="N73">
        <f t="shared" si="6"/>
        <v>85</v>
      </c>
      <c r="O73" s="154">
        <f t="shared" si="7"/>
        <v>0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24.05</v>
      </c>
      <c r="J74">
        <f>BYPL_EOD!AI74+BYPL_EOD!AJ74</f>
        <v>13.66</v>
      </c>
      <c r="K74">
        <f>MES_EOD!AI74+MES_EOD!AJ74</f>
        <v>5.15</v>
      </c>
      <c r="L74">
        <f>NDMC_EOD!AI74+NDMC_EOD!AJ74</f>
        <v>25.75</v>
      </c>
      <c r="M74">
        <f>TPDDL_EOD!AI74+TPDDL_EOD!AJ74</f>
        <v>16.39</v>
      </c>
      <c r="N74">
        <f t="shared" si="6"/>
        <v>85</v>
      </c>
      <c r="O74" s="154">
        <f t="shared" si="7"/>
        <v>0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288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288</v>
      </c>
      <c r="G75">
        <f t="shared" si="11"/>
        <v>85</v>
      </c>
      <c r="H75" s="154"/>
      <c r="I75">
        <f>BRPL_EOD!AI75+BRPL_EOD!AJ75</f>
        <v>24.05</v>
      </c>
      <c r="J75">
        <f>BYPL_EOD!AI75+BYPL_EOD!AJ75</f>
        <v>13.66</v>
      </c>
      <c r="K75">
        <f>MES_EOD!AI75+MES_EOD!AJ75</f>
        <v>5.15</v>
      </c>
      <c r="L75">
        <f>NDMC_EOD!AI75+NDMC_EOD!AJ75</f>
        <v>25.75</v>
      </c>
      <c r="M75">
        <f>TPDDL_EOD!AI75+TPDDL_EOD!AJ75</f>
        <v>16.39</v>
      </c>
      <c r="N75">
        <f t="shared" si="6"/>
        <v>85</v>
      </c>
      <c r="O75" s="154">
        <f t="shared" si="7"/>
        <v>0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288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288</v>
      </c>
      <c r="G76">
        <f t="shared" si="11"/>
        <v>85</v>
      </c>
      <c r="H76" s="154"/>
      <c r="I76">
        <f>BRPL_EOD!AI76+BRPL_EOD!AJ76</f>
        <v>24.05</v>
      </c>
      <c r="J76">
        <f>BYPL_EOD!AI76+BYPL_EOD!AJ76</f>
        <v>13.66</v>
      </c>
      <c r="K76">
        <f>MES_EOD!AI76+MES_EOD!AJ76</f>
        <v>5.15</v>
      </c>
      <c r="L76">
        <f>NDMC_EOD!AI76+NDMC_EOD!AJ76</f>
        <v>25.75</v>
      </c>
      <c r="M76">
        <f>TPDDL_EOD!AI76+TPDDL_EOD!AJ76</f>
        <v>16.39</v>
      </c>
      <c r="N76">
        <f t="shared" si="6"/>
        <v>85</v>
      </c>
      <c r="O76" s="154">
        <f t="shared" si="7"/>
        <v>0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288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288</v>
      </c>
      <c r="G77">
        <f t="shared" si="11"/>
        <v>85</v>
      </c>
      <c r="H77" s="154"/>
      <c r="I77">
        <f>BRPL_EOD!AI77+BRPL_EOD!AJ77</f>
        <v>24.05</v>
      </c>
      <c r="J77">
        <f>BYPL_EOD!AI77+BYPL_EOD!AJ77</f>
        <v>13.66</v>
      </c>
      <c r="K77">
        <f>MES_EOD!AI77+MES_EOD!AJ77</f>
        <v>5.15</v>
      </c>
      <c r="L77">
        <f>NDMC_EOD!AI77+NDMC_EOD!AJ77</f>
        <v>25.75</v>
      </c>
      <c r="M77">
        <f>TPDDL_EOD!AI77+TPDDL_EOD!AJ77</f>
        <v>16.39</v>
      </c>
      <c r="N77">
        <f t="shared" si="6"/>
        <v>85</v>
      </c>
      <c r="O77" s="154">
        <f t="shared" si="7"/>
        <v>0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288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288</v>
      </c>
      <c r="G78">
        <f t="shared" si="11"/>
        <v>85</v>
      </c>
      <c r="H78" s="154"/>
      <c r="I78">
        <f>BRPL_EOD!AI78+BRPL_EOD!AJ78</f>
        <v>24.05</v>
      </c>
      <c r="J78">
        <f>BYPL_EOD!AI78+BYPL_EOD!AJ78</f>
        <v>13.66</v>
      </c>
      <c r="K78">
        <f>MES_EOD!AI78+MES_EOD!AJ78</f>
        <v>5.15</v>
      </c>
      <c r="L78">
        <f>NDMC_EOD!AI78+NDMC_EOD!AJ78</f>
        <v>25.75</v>
      </c>
      <c r="M78">
        <f>TPDDL_EOD!AI78+TPDDL_EOD!AJ78</f>
        <v>16.39</v>
      </c>
      <c r="N78">
        <f t="shared" si="6"/>
        <v>85</v>
      </c>
      <c r="O78" s="154">
        <f t="shared" si="7"/>
        <v>0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288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288</v>
      </c>
      <c r="G79">
        <f t="shared" si="11"/>
        <v>85</v>
      </c>
      <c r="H79" s="154"/>
      <c r="I79">
        <f>BRPL_EOD!AI79+BRPL_EOD!AJ79</f>
        <v>24.05</v>
      </c>
      <c r="J79">
        <f>BYPL_EOD!AI79+BYPL_EOD!AJ79</f>
        <v>13.66</v>
      </c>
      <c r="K79">
        <f>MES_EOD!AI79+MES_EOD!AJ79</f>
        <v>5.15</v>
      </c>
      <c r="L79">
        <f>NDMC_EOD!AI79+NDMC_EOD!AJ79</f>
        <v>25.75</v>
      </c>
      <c r="M79">
        <f>TPDDL_EOD!AI79+TPDDL_EOD!AJ79</f>
        <v>16.39</v>
      </c>
      <c r="N79">
        <f t="shared" si="6"/>
        <v>85</v>
      </c>
      <c r="O79" s="154">
        <f t="shared" si="7"/>
        <v>0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288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288</v>
      </c>
      <c r="G80">
        <f t="shared" si="11"/>
        <v>85</v>
      </c>
      <c r="H80" s="154"/>
      <c r="I80">
        <f>BRPL_EOD!AI80+BRPL_EOD!AJ80</f>
        <v>24.05</v>
      </c>
      <c r="J80">
        <f>BYPL_EOD!AI80+BYPL_EOD!AJ80</f>
        <v>13.66</v>
      </c>
      <c r="K80">
        <f>MES_EOD!AI80+MES_EOD!AJ80</f>
        <v>5.15</v>
      </c>
      <c r="L80">
        <f>NDMC_EOD!AI80+NDMC_EOD!AJ80</f>
        <v>25.75</v>
      </c>
      <c r="M80">
        <f>TPDDL_EOD!AI80+TPDDL_EOD!AJ80</f>
        <v>16.39</v>
      </c>
      <c r="N80">
        <f t="shared" si="6"/>
        <v>85</v>
      </c>
      <c r="O80" s="154">
        <f t="shared" si="7"/>
        <v>0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288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288</v>
      </c>
      <c r="G81">
        <f t="shared" si="11"/>
        <v>85</v>
      </c>
      <c r="H81" s="154"/>
      <c r="I81">
        <f>BRPL_EOD!AI81+BRPL_EOD!AJ81</f>
        <v>24.05</v>
      </c>
      <c r="J81">
        <f>BYPL_EOD!AI81+BYPL_EOD!AJ81</f>
        <v>13.66</v>
      </c>
      <c r="K81">
        <f>MES_EOD!AI81+MES_EOD!AJ81</f>
        <v>5.15</v>
      </c>
      <c r="L81">
        <f>NDMC_EOD!AI81+NDMC_EOD!AJ81</f>
        <v>25.75</v>
      </c>
      <c r="M81">
        <f>TPDDL_EOD!AI81+TPDDL_EOD!AJ81</f>
        <v>16.39</v>
      </c>
      <c r="N81">
        <f t="shared" si="6"/>
        <v>85</v>
      </c>
      <c r="O81" s="154">
        <f t="shared" si="7"/>
        <v>0</v>
      </c>
      <c r="U81" s="156">
        <f t="shared" si="8"/>
        <v>0</v>
      </c>
      <c r="V81" s="154">
        <f t="shared" si="9"/>
        <v>85</v>
      </c>
    </row>
    <row r="82" spans="1:22">
      <c r="A82" t="s">
        <v>124</v>
      </c>
      <c r="B82">
        <f>PPCL!D82</f>
        <v>288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288</v>
      </c>
      <c r="G82">
        <f t="shared" si="11"/>
        <v>85</v>
      </c>
      <c r="H82" s="154"/>
      <c r="I82">
        <f>BRPL_EOD!AI82+BRPL_EOD!AJ82</f>
        <v>24.05</v>
      </c>
      <c r="J82">
        <f>BYPL_EOD!AI82+BYPL_EOD!AJ82</f>
        <v>13.66</v>
      </c>
      <c r="K82">
        <f>MES_EOD!AI82+MES_EOD!AJ82</f>
        <v>5.15</v>
      </c>
      <c r="L82">
        <f>NDMC_EOD!AI82+NDMC_EOD!AJ82</f>
        <v>25.75</v>
      </c>
      <c r="M82">
        <f>TPDDL_EOD!AI82+TPDDL_EOD!AJ82</f>
        <v>16.39</v>
      </c>
      <c r="N82">
        <f t="shared" si="6"/>
        <v>85</v>
      </c>
      <c r="O82" s="154">
        <f t="shared" si="7"/>
        <v>0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288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288</v>
      </c>
      <c r="G83">
        <f t="shared" si="11"/>
        <v>85</v>
      </c>
      <c r="H83" s="154"/>
      <c r="I83">
        <f>BRPL_EOD!AI83+BRPL_EOD!AJ83</f>
        <v>24.05</v>
      </c>
      <c r="J83">
        <f>BYPL_EOD!AI83+BYPL_EOD!AJ83</f>
        <v>13.66</v>
      </c>
      <c r="K83">
        <f>MES_EOD!AI83+MES_EOD!AJ83</f>
        <v>5.15</v>
      </c>
      <c r="L83">
        <f>NDMC_EOD!AI83+NDMC_EOD!AJ83</f>
        <v>25.75</v>
      </c>
      <c r="M83">
        <f>TPDDL_EOD!AI83+TPDDL_EOD!AJ83</f>
        <v>16.39</v>
      </c>
      <c r="N83">
        <f t="shared" si="6"/>
        <v>85</v>
      </c>
      <c r="O83" s="154">
        <f t="shared" si="7"/>
        <v>0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288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288</v>
      </c>
      <c r="G84">
        <f t="shared" si="11"/>
        <v>85</v>
      </c>
      <c r="H84" s="154"/>
      <c r="I84">
        <f>BRPL_EOD!AI84+BRPL_EOD!AJ84</f>
        <v>24.05</v>
      </c>
      <c r="J84">
        <f>BYPL_EOD!AI84+BYPL_EOD!AJ84</f>
        <v>13.66</v>
      </c>
      <c r="K84">
        <f>MES_EOD!AI84+MES_EOD!AJ84</f>
        <v>5.15</v>
      </c>
      <c r="L84">
        <f>NDMC_EOD!AI84+NDMC_EOD!AJ84</f>
        <v>25.75</v>
      </c>
      <c r="M84">
        <f>TPDDL_EOD!AI84+TPDDL_EOD!AJ84</f>
        <v>16.39</v>
      </c>
      <c r="N84">
        <f t="shared" si="6"/>
        <v>85</v>
      </c>
      <c r="O84" s="154">
        <f t="shared" si="7"/>
        <v>0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288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288</v>
      </c>
      <c r="G85">
        <f t="shared" si="11"/>
        <v>85</v>
      </c>
      <c r="H85" s="154"/>
      <c r="I85">
        <f>BRPL_EOD!AI85+BRPL_EOD!AJ85</f>
        <v>24.05</v>
      </c>
      <c r="J85">
        <f>BYPL_EOD!AI85+BYPL_EOD!AJ85</f>
        <v>13.66</v>
      </c>
      <c r="K85">
        <f>MES_EOD!AI85+MES_EOD!AJ85</f>
        <v>5.15</v>
      </c>
      <c r="L85">
        <f>NDMC_EOD!AI85+NDMC_EOD!AJ85</f>
        <v>25.75</v>
      </c>
      <c r="M85">
        <f>TPDDL_EOD!AI85+TPDDL_EOD!AJ85</f>
        <v>16.39</v>
      </c>
      <c r="N85">
        <f t="shared" si="6"/>
        <v>85</v>
      </c>
      <c r="O85" s="154">
        <f t="shared" si="7"/>
        <v>0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288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288</v>
      </c>
      <c r="G86">
        <f t="shared" si="11"/>
        <v>85</v>
      </c>
      <c r="H86" s="154"/>
      <c r="I86">
        <f>BRPL_EOD!AI86+BRPL_EOD!AJ86</f>
        <v>24.05</v>
      </c>
      <c r="J86">
        <f>BYPL_EOD!AI86+BYPL_EOD!AJ86</f>
        <v>13.66</v>
      </c>
      <c r="K86">
        <f>MES_EOD!AI86+MES_EOD!AJ86</f>
        <v>5.15</v>
      </c>
      <c r="L86">
        <f>NDMC_EOD!AI86+NDMC_EOD!AJ86</f>
        <v>25.75</v>
      </c>
      <c r="M86">
        <f>TPDDL_EOD!AI86+TPDDL_EOD!AJ86</f>
        <v>16.39</v>
      </c>
      <c r="N86">
        <f t="shared" si="6"/>
        <v>85</v>
      </c>
      <c r="O86" s="154">
        <f t="shared" si="7"/>
        <v>0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288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288</v>
      </c>
      <c r="G87">
        <f t="shared" si="11"/>
        <v>85</v>
      </c>
      <c r="H87" s="154"/>
      <c r="I87">
        <f>BRPL_EOD!AI87+BRPL_EOD!AJ87</f>
        <v>24.05</v>
      </c>
      <c r="J87">
        <f>BYPL_EOD!AI87+BYPL_EOD!AJ87</f>
        <v>13.66</v>
      </c>
      <c r="K87">
        <f>MES_EOD!AI87+MES_EOD!AJ87</f>
        <v>5.15</v>
      </c>
      <c r="L87">
        <f>NDMC_EOD!AI87+NDMC_EOD!AJ87</f>
        <v>25.75</v>
      </c>
      <c r="M87">
        <f>TPDDL_EOD!AI87+TPDDL_EOD!AJ87</f>
        <v>16.39</v>
      </c>
      <c r="N87">
        <f t="shared" si="6"/>
        <v>85</v>
      </c>
      <c r="O87" s="154">
        <f t="shared" si="7"/>
        <v>0</v>
      </c>
      <c r="U87" s="156">
        <f t="shared" si="8"/>
        <v>0</v>
      </c>
      <c r="V87" s="154">
        <f t="shared" si="9"/>
        <v>85</v>
      </c>
    </row>
    <row r="88" spans="1:22">
      <c r="A88" t="s">
        <v>130</v>
      </c>
      <c r="B88">
        <f>PPCL!D88</f>
        <v>288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288</v>
      </c>
      <c r="G88">
        <f t="shared" si="11"/>
        <v>85</v>
      </c>
      <c r="H88" s="154"/>
      <c r="I88">
        <f>BRPL_EOD!AI88+BRPL_EOD!AJ88</f>
        <v>24.05</v>
      </c>
      <c r="J88">
        <f>BYPL_EOD!AI88+BYPL_EOD!AJ88</f>
        <v>13.66</v>
      </c>
      <c r="K88">
        <f>MES_EOD!AI88+MES_EOD!AJ88</f>
        <v>5.15</v>
      </c>
      <c r="L88">
        <f>NDMC_EOD!AI88+NDMC_EOD!AJ88</f>
        <v>25.75</v>
      </c>
      <c r="M88">
        <f>TPDDL_EOD!AI88+TPDDL_EOD!AJ88</f>
        <v>16.39</v>
      </c>
      <c r="N88">
        <f t="shared" si="6"/>
        <v>85</v>
      </c>
      <c r="O88" s="154">
        <f t="shared" si="7"/>
        <v>0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288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288</v>
      </c>
      <c r="G89">
        <f t="shared" si="11"/>
        <v>85</v>
      </c>
      <c r="H89" s="154"/>
      <c r="I89">
        <f>BRPL_EOD!AI89+BRPL_EOD!AJ89</f>
        <v>24.05</v>
      </c>
      <c r="J89">
        <f>BYPL_EOD!AI89+BYPL_EOD!AJ89</f>
        <v>13.66</v>
      </c>
      <c r="K89">
        <f>MES_EOD!AI89+MES_EOD!AJ89</f>
        <v>5.15</v>
      </c>
      <c r="L89">
        <f>NDMC_EOD!AI89+NDMC_EOD!AJ89</f>
        <v>25.75</v>
      </c>
      <c r="M89">
        <f>TPDDL_EOD!AI89+TPDDL_EOD!AJ89</f>
        <v>16.39</v>
      </c>
      <c r="N89">
        <f t="shared" si="6"/>
        <v>85</v>
      </c>
      <c r="O89" s="154">
        <f t="shared" si="7"/>
        <v>0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288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288</v>
      </c>
      <c r="G90">
        <f t="shared" si="11"/>
        <v>85</v>
      </c>
      <c r="H90" s="154"/>
      <c r="I90">
        <f>BRPL_EOD!AI90+BRPL_EOD!AJ90</f>
        <v>24.05</v>
      </c>
      <c r="J90">
        <f>BYPL_EOD!AI90+BYPL_EOD!AJ90</f>
        <v>13.66</v>
      </c>
      <c r="K90">
        <f>MES_EOD!AI90+MES_EOD!AJ90</f>
        <v>5.15</v>
      </c>
      <c r="L90">
        <f>NDMC_EOD!AI90+NDMC_EOD!AJ90</f>
        <v>25.75</v>
      </c>
      <c r="M90">
        <f>TPDDL_EOD!AI90+TPDDL_EOD!AJ90</f>
        <v>16.39</v>
      </c>
      <c r="N90">
        <f t="shared" si="6"/>
        <v>85</v>
      </c>
      <c r="O90" s="154">
        <f t="shared" si="7"/>
        <v>0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288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288</v>
      </c>
      <c r="G91">
        <f t="shared" si="11"/>
        <v>85</v>
      </c>
      <c r="H91" s="154"/>
      <c r="I91">
        <f>BRPL_EOD!AI91+BRPL_EOD!AJ91</f>
        <v>24.05</v>
      </c>
      <c r="J91">
        <f>BYPL_EOD!AI91+BYPL_EOD!AJ91</f>
        <v>13.66</v>
      </c>
      <c r="K91">
        <f>MES_EOD!AI91+MES_EOD!AJ91</f>
        <v>5.15</v>
      </c>
      <c r="L91">
        <f>NDMC_EOD!AI91+NDMC_EOD!AJ91</f>
        <v>25.75</v>
      </c>
      <c r="M91">
        <f>TPDDL_EOD!AI91+TPDDL_EOD!AJ91</f>
        <v>16.39</v>
      </c>
      <c r="N91">
        <f t="shared" si="6"/>
        <v>85</v>
      </c>
      <c r="O91" s="154">
        <f t="shared" si="7"/>
        <v>0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288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288</v>
      </c>
      <c r="G92">
        <f t="shared" si="11"/>
        <v>85</v>
      </c>
      <c r="H92" s="154"/>
      <c r="I92">
        <f>BRPL_EOD!AI92+BRPL_EOD!AJ92</f>
        <v>24.05</v>
      </c>
      <c r="J92">
        <f>BYPL_EOD!AI92+BYPL_EOD!AJ92</f>
        <v>13.66</v>
      </c>
      <c r="K92">
        <f>MES_EOD!AI92+MES_EOD!AJ92</f>
        <v>5.15</v>
      </c>
      <c r="L92">
        <f>NDMC_EOD!AI92+NDMC_EOD!AJ92</f>
        <v>25.75</v>
      </c>
      <c r="M92">
        <f>TPDDL_EOD!AI92+TPDDL_EOD!AJ92</f>
        <v>16.39</v>
      </c>
      <c r="N92">
        <f t="shared" si="6"/>
        <v>85</v>
      </c>
      <c r="O92" s="154">
        <f t="shared" si="7"/>
        <v>0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288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288</v>
      </c>
      <c r="G93">
        <f t="shared" si="11"/>
        <v>85</v>
      </c>
      <c r="H93" s="154"/>
      <c r="I93">
        <f>BRPL_EOD!AI93+BRPL_EOD!AJ93</f>
        <v>24.05</v>
      </c>
      <c r="J93">
        <f>BYPL_EOD!AI93+BYPL_EOD!AJ93</f>
        <v>13.66</v>
      </c>
      <c r="K93">
        <f>MES_EOD!AI93+MES_EOD!AJ93</f>
        <v>5.15</v>
      </c>
      <c r="L93">
        <f>NDMC_EOD!AI93+NDMC_EOD!AJ93</f>
        <v>25.75</v>
      </c>
      <c r="M93">
        <f>TPDDL_EOD!AI93+TPDDL_EOD!AJ93</f>
        <v>16.39</v>
      </c>
      <c r="N93">
        <f t="shared" si="6"/>
        <v>85</v>
      </c>
      <c r="O93" s="154">
        <f t="shared" si="7"/>
        <v>0</v>
      </c>
      <c r="U93" s="156">
        <f t="shared" si="8"/>
        <v>0</v>
      </c>
      <c r="V93" s="154">
        <f t="shared" si="9"/>
        <v>85</v>
      </c>
    </row>
    <row r="94" spans="1:22">
      <c r="A94" t="s">
        <v>136</v>
      </c>
      <c r="B94">
        <f>PPCL!D94</f>
        <v>288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288</v>
      </c>
      <c r="G94">
        <f t="shared" si="11"/>
        <v>85</v>
      </c>
      <c r="H94" s="154"/>
      <c r="I94">
        <f>BRPL_EOD!AI94+BRPL_EOD!AJ94</f>
        <v>24.05</v>
      </c>
      <c r="J94">
        <f>BYPL_EOD!AI94+BYPL_EOD!AJ94</f>
        <v>13.66</v>
      </c>
      <c r="K94">
        <f>MES_EOD!AI94+MES_EOD!AJ94</f>
        <v>5.15</v>
      </c>
      <c r="L94">
        <f>NDMC_EOD!AI94+NDMC_EOD!AJ94</f>
        <v>25.75</v>
      </c>
      <c r="M94">
        <f>TPDDL_EOD!AI94+TPDDL_EOD!AJ94</f>
        <v>16.39</v>
      </c>
      <c r="N94">
        <f t="shared" si="6"/>
        <v>85</v>
      </c>
      <c r="O94" s="154">
        <f t="shared" si="7"/>
        <v>0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288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288</v>
      </c>
      <c r="G95">
        <f t="shared" si="11"/>
        <v>85</v>
      </c>
      <c r="H95" s="154"/>
      <c r="I95">
        <f>BRPL_EOD!AI95+BRPL_EOD!AJ95</f>
        <v>24.05</v>
      </c>
      <c r="J95">
        <f>BYPL_EOD!AI95+BYPL_EOD!AJ95</f>
        <v>13.66</v>
      </c>
      <c r="K95">
        <f>MES_EOD!AI95+MES_EOD!AJ95</f>
        <v>5.15</v>
      </c>
      <c r="L95">
        <f>NDMC_EOD!AI95+NDMC_EOD!AJ95</f>
        <v>25.75</v>
      </c>
      <c r="M95">
        <f>TPDDL_EOD!AI95+TPDDL_EOD!AJ95</f>
        <v>16.39</v>
      </c>
      <c r="N95">
        <f t="shared" si="6"/>
        <v>85</v>
      </c>
      <c r="O95" s="154">
        <f t="shared" si="7"/>
        <v>0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288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288</v>
      </c>
      <c r="G96">
        <f t="shared" si="11"/>
        <v>85</v>
      </c>
      <c r="H96" s="154"/>
      <c r="I96">
        <f>BRPL_EOD!AI96+BRPL_EOD!AJ96</f>
        <v>24.05</v>
      </c>
      <c r="J96">
        <f>BYPL_EOD!AI96+BYPL_EOD!AJ96</f>
        <v>13.66</v>
      </c>
      <c r="K96">
        <f>MES_EOD!AI96+MES_EOD!AJ96</f>
        <v>5.15</v>
      </c>
      <c r="L96">
        <f>NDMC_EOD!AI96+NDMC_EOD!AJ96</f>
        <v>25.75</v>
      </c>
      <c r="M96">
        <f>TPDDL_EOD!AI96+TPDDL_EOD!AJ96</f>
        <v>16.39</v>
      </c>
      <c r="N96">
        <f t="shared" si="6"/>
        <v>85</v>
      </c>
      <c r="O96" s="154">
        <f t="shared" si="7"/>
        <v>0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288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288</v>
      </c>
      <c r="G97">
        <f t="shared" si="11"/>
        <v>85</v>
      </c>
      <c r="H97" s="154"/>
      <c r="I97">
        <f>BRPL_EOD!AI97+BRPL_EOD!AJ97</f>
        <v>24.05</v>
      </c>
      <c r="J97">
        <f>BYPL_EOD!AI97+BYPL_EOD!AJ97</f>
        <v>13.66</v>
      </c>
      <c r="K97">
        <f>MES_EOD!AI97+MES_EOD!AJ97</f>
        <v>5.15</v>
      </c>
      <c r="L97">
        <f>NDMC_EOD!AI97+NDMC_EOD!AJ97</f>
        <v>25.75</v>
      </c>
      <c r="M97">
        <f>TPDDL_EOD!AI97+TPDDL_EOD!AJ97</f>
        <v>16.39</v>
      </c>
      <c r="N97">
        <f t="shared" si="6"/>
        <v>85</v>
      </c>
      <c r="O97" s="154">
        <f t="shared" si="7"/>
        <v>0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288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288</v>
      </c>
      <c r="G98">
        <f t="shared" si="11"/>
        <v>85</v>
      </c>
      <c r="H98" s="154"/>
      <c r="I98">
        <f>BRPL_EOD!AI98+BRPL_EOD!AJ98</f>
        <v>24.05</v>
      </c>
      <c r="J98">
        <f>BYPL_EOD!AI98+BYPL_EOD!AJ98</f>
        <v>13.66</v>
      </c>
      <c r="K98">
        <f>MES_EOD!AI98+MES_EOD!AJ98</f>
        <v>5.15</v>
      </c>
      <c r="L98">
        <f>NDMC_EOD!AI98+NDMC_EOD!AJ98</f>
        <v>25.75</v>
      </c>
      <c r="M98">
        <f>TPDDL_EOD!AI98+TPDDL_EOD!AJ98</f>
        <v>16.39</v>
      </c>
      <c r="N98">
        <f t="shared" si="6"/>
        <v>85</v>
      </c>
      <c r="O98" s="154">
        <f t="shared" si="7"/>
        <v>0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6.8819999999999997</v>
      </c>
      <c r="C99" s="156">
        <f t="shared" ref="C99:U99" si="12">SUM(C3:C98)/4000</f>
        <v>0</v>
      </c>
      <c r="D99" s="156">
        <f t="shared" si="12"/>
        <v>2.0369999999999999</v>
      </c>
      <c r="E99" s="156">
        <f t="shared" si="12"/>
        <v>0</v>
      </c>
      <c r="F99" s="156">
        <f t="shared" si="12"/>
        <v>6.8819999999999997</v>
      </c>
      <c r="G99" s="156">
        <f t="shared" si="12"/>
        <v>2.0369999999999999</v>
      </c>
      <c r="H99" s="156"/>
      <c r="I99" s="156">
        <f t="shared" si="12"/>
        <v>0.55402749999999967</v>
      </c>
      <c r="J99" s="156">
        <f t="shared" si="12"/>
        <v>0.3146825000000002</v>
      </c>
      <c r="K99" s="156">
        <f t="shared" si="12"/>
        <v>0.12307499999999982</v>
      </c>
      <c r="L99" s="156">
        <f t="shared" si="12"/>
        <v>0.59328499999999995</v>
      </c>
      <c r="M99" s="156">
        <f t="shared" si="12"/>
        <v>0.45199500000000065</v>
      </c>
      <c r="N99" s="156">
        <f t="shared" si="12"/>
        <v>2.0370650000000001</v>
      </c>
      <c r="O99" s="156">
        <f t="shared" si="12"/>
        <v>-6.5000000000029701E-5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2.0369999999999999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U3" s="156">
        <f t="shared" ref="U3:U66" si="2">SUM(P3:T3)</f>
        <v>0</v>
      </c>
      <c r="V3" s="154">
        <f t="shared" ref="V3:V66" si="3">G3-U3</f>
        <v>38.6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U4" s="156">
        <f t="shared" si="2"/>
        <v>0</v>
      </c>
      <c r="V4" s="154">
        <f t="shared" si="3"/>
        <v>38.6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U5" s="156">
        <f t="shared" si="2"/>
        <v>0</v>
      </c>
      <c r="V5" s="154">
        <f t="shared" si="3"/>
        <v>38.6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U6" s="156">
        <f t="shared" si="2"/>
        <v>0</v>
      </c>
      <c r="V6" s="154">
        <f t="shared" si="3"/>
        <v>38.6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U7" s="156">
        <f t="shared" si="2"/>
        <v>0</v>
      </c>
      <c r="V7" s="154">
        <f t="shared" si="3"/>
        <v>38.6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U8" s="156">
        <f t="shared" si="2"/>
        <v>0</v>
      </c>
      <c r="V8" s="154">
        <f t="shared" si="3"/>
        <v>38.6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U9" s="156">
        <f t="shared" si="2"/>
        <v>0</v>
      </c>
      <c r="V9" s="154">
        <f t="shared" si="3"/>
        <v>38.6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U10" s="156">
        <f t="shared" si="2"/>
        <v>0</v>
      </c>
      <c r="V10" s="154">
        <f t="shared" si="3"/>
        <v>38.6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U11" s="156">
        <f t="shared" si="2"/>
        <v>0</v>
      </c>
      <c r="V11" s="154">
        <f t="shared" si="3"/>
        <v>38.6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U12" s="156">
        <f t="shared" si="2"/>
        <v>0</v>
      </c>
      <c r="V12" s="154">
        <f t="shared" si="3"/>
        <v>38.6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U13" s="156">
        <f t="shared" si="2"/>
        <v>0</v>
      </c>
      <c r="V13" s="154">
        <f t="shared" si="3"/>
        <v>38.6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U14" s="156">
        <f t="shared" si="2"/>
        <v>0</v>
      </c>
      <c r="V14" s="154">
        <f t="shared" si="3"/>
        <v>38.6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U15" s="156">
        <f t="shared" si="2"/>
        <v>0</v>
      </c>
      <c r="V15" s="154">
        <f t="shared" si="3"/>
        <v>38.6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U16" s="156">
        <f t="shared" si="2"/>
        <v>0</v>
      </c>
      <c r="V16" s="154">
        <f t="shared" si="3"/>
        <v>38.6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U17" s="156">
        <f t="shared" si="2"/>
        <v>0</v>
      </c>
      <c r="V17" s="154">
        <f t="shared" si="3"/>
        <v>38.6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U18" s="156">
        <f t="shared" si="2"/>
        <v>0</v>
      </c>
      <c r="V18" s="154">
        <f t="shared" si="3"/>
        <v>38.6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U19" s="156">
        <f t="shared" si="2"/>
        <v>0</v>
      </c>
      <c r="V19" s="154">
        <f t="shared" si="3"/>
        <v>38.6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U20" s="156">
        <f t="shared" si="2"/>
        <v>0</v>
      </c>
      <c r="V20" s="154">
        <f t="shared" si="3"/>
        <v>38.6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37.07</v>
      </c>
      <c r="O21" s="154">
        <f t="shared" si="1"/>
        <v>0.53000000000000114</v>
      </c>
      <c r="U21" s="156">
        <f t="shared" si="2"/>
        <v>0</v>
      </c>
      <c r="V21" s="154">
        <f t="shared" si="3"/>
        <v>37.6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37.07</v>
      </c>
      <c r="O22" s="154">
        <f t="shared" si="1"/>
        <v>0.53000000000000114</v>
      </c>
      <c r="U22" s="156">
        <f t="shared" si="2"/>
        <v>0</v>
      </c>
      <c r="V22" s="154">
        <f t="shared" si="3"/>
        <v>37.6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37.07</v>
      </c>
      <c r="O23" s="154">
        <f t="shared" si="1"/>
        <v>0.53000000000000114</v>
      </c>
      <c r="U23" s="156">
        <f t="shared" si="2"/>
        <v>0</v>
      </c>
      <c r="V23" s="154">
        <f t="shared" si="3"/>
        <v>37.6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37.07</v>
      </c>
      <c r="O24" s="154">
        <f t="shared" si="1"/>
        <v>0.53000000000000114</v>
      </c>
      <c r="U24" s="156">
        <f t="shared" si="2"/>
        <v>0</v>
      </c>
      <c r="V24" s="154">
        <f t="shared" si="3"/>
        <v>37.6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37.07</v>
      </c>
      <c r="O25" s="154">
        <f t="shared" si="1"/>
        <v>0.53000000000000114</v>
      </c>
      <c r="U25" s="156">
        <f t="shared" si="2"/>
        <v>0</v>
      </c>
      <c r="V25" s="154">
        <f t="shared" si="3"/>
        <v>37.6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37.07</v>
      </c>
      <c r="O26" s="154">
        <f t="shared" si="1"/>
        <v>0.53000000000000114</v>
      </c>
      <c r="U26" s="156">
        <f t="shared" si="2"/>
        <v>0</v>
      </c>
      <c r="V26" s="154">
        <f t="shared" si="3"/>
        <v>37.6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37.07</v>
      </c>
      <c r="O27" s="154">
        <f t="shared" si="1"/>
        <v>0.53000000000000114</v>
      </c>
      <c r="U27" s="156">
        <f t="shared" si="2"/>
        <v>0</v>
      </c>
      <c r="V27" s="154">
        <f t="shared" si="3"/>
        <v>37.6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37.07</v>
      </c>
      <c r="O28" s="154">
        <f t="shared" si="1"/>
        <v>0.53000000000000114</v>
      </c>
      <c r="U28" s="156">
        <f t="shared" si="2"/>
        <v>0</v>
      </c>
      <c r="V28" s="154">
        <f t="shared" si="3"/>
        <v>37.6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37.07</v>
      </c>
      <c r="O29" s="154">
        <f t="shared" si="1"/>
        <v>0.53000000000000114</v>
      </c>
      <c r="U29" s="156">
        <f t="shared" si="2"/>
        <v>0</v>
      </c>
      <c r="V29" s="154">
        <f t="shared" si="3"/>
        <v>37.6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37.07</v>
      </c>
      <c r="O30" s="154">
        <f t="shared" si="1"/>
        <v>0.53000000000000114</v>
      </c>
      <c r="U30" s="156">
        <f t="shared" si="2"/>
        <v>0</v>
      </c>
      <c r="V30" s="154">
        <f t="shared" si="3"/>
        <v>37.6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37.07</v>
      </c>
      <c r="O31" s="154">
        <f t="shared" si="1"/>
        <v>0.53000000000000114</v>
      </c>
      <c r="U31" s="156">
        <f t="shared" si="2"/>
        <v>0</v>
      </c>
      <c r="V31" s="154">
        <f t="shared" si="3"/>
        <v>37.6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37.07</v>
      </c>
      <c r="O32" s="154">
        <f t="shared" si="1"/>
        <v>0.53000000000000114</v>
      </c>
      <c r="U32" s="156">
        <f t="shared" si="2"/>
        <v>0</v>
      </c>
      <c r="V32" s="154">
        <f t="shared" si="3"/>
        <v>37.6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12.27</v>
      </c>
      <c r="J33">
        <f>BYPL_EOD!AC33+BYPL_EOD!AD33</f>
        <v>6.72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36.07</v>
      </c>
      <c r="O33" s="154">
        <f t="shared" si="1"/>
        <v>0.53000000000000114</v>
      </c>
      <c r="U33" s="156">
        <f t="shared" si="2"/>
        <v>0</v>
      </c>
      <c r="V33" s="154">
        <f t="shared" si="3"/>
        <v>36.6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9.8800000000000008</v>
      </c>
      <c r="J34">
        <f>BYPL_EOD!AC34+BYPL_EOD!AD34</f>
        <v>4.12</v>
      </c>
      <c r="K34">
        <f>MES_EOD!AC34+MES_EOD!AD34</f>
        <v>0</v>
      </c>
      <c r="L34">
        <f>NDMC_EOD!AC34+NDMC_EOD!AD34</f>
        <v>1.71</v>
      </c>
      <c r="M34">
        <f>TPDDL_EOD!AC34+TPDDL_EOD!AD34</f>
        <v>20.52</v>
      </c>
      <c r="N34">
        <f t="shared" si="0"/>
        <v>36.230000000000004</v>
      </c>
      <c r="O34" s="154">
        <f t="shared" si="1"/>
        <v>0.36999999999999744</v>
      </c>
      <c r="U34" s="156">
        <f t="shared" si="2"/>
        <v>0</v>
      </c>
      <c r="V34" s="154">
        <f t="shared" si="3"/>
        <v>36.6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9.61</v>
      </c>
      <c r="J35">
        <f>BYPL_EOD!AC35+BYPL_EOD!AD35</f>
        <v>4.01</v>
      </c>
      <c r="K35">
        <f>MES_EOD!AC35+MES_EOD!AD35</f>
        <v>0</v>
      </c>
      <c r="L35">
        <f>NDMC_EOD!AC35+NDMC_EOD!AD35</f>
        <v>1.66</v>
      </c>
      <c r="M35">
        <f>TPDDL_EOD!AC35+TPDDL_EOD!AD35</f>
        <v>19.97</v>
      </c>
      <c r="N35">
        <f t="shared" si="0"/>
        <v>35.25</v>
      </c>
      <c r="O35" s="154">
        <f t="shared" si="1"/>
        <v>0.35000000000000142</v>
      </c>
      <c r="U35" s="156">
        <f t="shared" si="2"/>
        <v>0</v>
      </c>
      <c r="V35" s="154">
        <f t="shared" si="3"/>
        <v>35.6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9.61</v>
      </c>
      <c r="J36">
        <f>BYPL_EOD!AC36+BYPL_EOD!AD36</f>
        <v>4.01</v>
      </c>
      <c r="K36">
        <f>MES_EOD!AC36+MES_EOD!AD36</f>
        <v>0</v>
      </c>
      <c r="L36">
        <f>NDMC_EOD!AC36+NDMC_EOD!AD36</f>
        <v>1.66</v>
      </c>
      <c r="M36">
        <f>TPDDL_EOD!AC36+TPDDL_EOD!AD36</f>
        <v>19.97</v>
      </c>
      <c r="N36">
        <f t="shared" si="0"/>
        <v>35.25</v>
      </c>
      <c r="O36" s="154">
        <f t="shared" si="1"/>
        <v>0.35000000000000142</v>
      </c>
      <c r="U36" s="156">
        <f t="shared" si="2"/>
        <v>0</v>
      </c>
      <c r="V36" s="154">
        <f t="shared" si="3"/>
        <v>35.6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12</v>
      </c>
      <c r="J37">
        <f>BYPL_EOD!AC37+BYPL_EOD!AD37</f>
        <v>5.99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35.07</v>
      </c>
      <c r="O37" s="154">
        <f t="shared" si="1"/>
        <v>0.53000000000000114</v>
      </c>
      <c r="U37" s="156">
        <f t="shared" si="2"/>
        <v>0</v>
      </c>
      <c r="V37" s="154">
        <f t="shared" si="3"/>
        <v>35.6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12</v>
      </c>
      <c r="J38">
        <f>BYPL_EOD!AC38+BYPL_EOD!AD38</f>
        <v>5.99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35.07</v>
      </c>
      <c r="O38" s="154">
        <f t="shared" si="1"/>
        <v>0.53000000000000114</v>
      </c>
      <c r="U38" s="156">
        <f t="shared" si="2"/>
        <v>0</v>
      </c>
      <c r="V38" s="154">
        <f t="shared" si="3"/>
        <v>35.6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12</v>
      </c>
      <c r="J39">
        <f>BYPL_EOD!AC39+BYPL_EOD!AD39</f>
        <v>5.99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35.07</v>
      </c>
      <c r="O39" s="154">
        <f t="shared" si="1"/>
        <v>0.22999999999999687</v>
      </c>
      <c r="U39" s="156">
        <f t="shared" si="2"/>
        <v>0</v>
      </c>
      <c r="V39" s="154">
        <f t="shared" si="3"/>
        <v>35.299999999999997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12</v>
      </c>
      <c r="J40">
        <f>BYPL_EOD!AC40+BYPL_EOD!AD40</f>
        <v>5.99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35.07</v>
      </c>
      <c r="O40" s="154">
        <f t="shared" si="1"/>
        <v>0.22999999999999687</v>
      </c>
      <c r="U40" s="156">
        <f t="shared" si="2"/>
        <v>0</v>
      </c>
      <c r="V40" s="154">
        <f t="shared" si="3"/>
        <v>35.299999999999997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12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35.07</v>
      </c>
      <c r="O41" s="154">
        <f t="shared" si="1"/>
        <v>0.22999999999999687</v>
      </c>
      <c r="U41" s="156">
        <f t="shared" si="2"/>
        <v>0</v>
      </c>
      <c r="V41" s="154">
        <f t="shared" si="3"/>
        <v>35.299999999999997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12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35.07</v>
      </c>
      <c r="O42" s="154">
        <f t="shared" si="1"/>
        <v>0.22999999999999687</v>
      </c>
      <c r="U42" s="156">
        <f t="shared" si="2"/>
        <v>0</v>
      </c>
      <c r="V42" s="154">
        <f t="shared" si="3"/>
        <v>35.299999999999997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12</v>
      </c>
      <c r="J43">
        <f>BYPL_EOD!AC43+BYPL_EOD!AD43</f>
        <v>5.99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35.07</v>
      </c>
      <c r="O43" s="154">
        <f t="shared" si="1"/>
        <v>0.22999999999999687</v>
      </c>
      <c r="U43" s="156">
        <f t="shared" si="2"/>
        <v>0</v>
      </c>
      <c r="V43" s="154">
        <f t="shared" si="3"/>
        <v>35.299999999999997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12</v>
      </c>
      <c r="J44">
        <f>BYPL_EOD!AC44+BYPL_EOD!AD44</f>
        <v>5.99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35.07</v>
      </c>
      <c r="O44" s="154">
        <f t="shared" si="1"/>
        <v>0.22999999999999687</v>
      </c>
      <c r="U44" s="156">
        <f t="shared" si="2"/>
        <v>0</v>
      </c>
      <c r="V44" s="154">
        <f t="shared" si="3"/>
        <v>35.299999999999997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12</v>
      </c>
      <c r="J45">
        <f>BYPL_EOD!AC45+BYPL_EOD!AD45</f>
        <v>5.99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35.07</v>
      </c>
      <c r="O45" s="154">
        <f t="shared" si="1"/>
        <v>0.22999999999999687</v>
      </c>
      <c r="U45" s="156">
        <f t="shared" si="2"/>
        <v>0</v>
      </c>
      <c r="V45" s="154">
        <f t="shared" si="3"/>
        <v>35.299999999999997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12</v>
      </c>
      <c r="J46">
        <f>BYPL_EOD!AC46+BYPL_EOD!AD46</f>
        <v>5.99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35.07</v>
      </c>
      <c r="O46" s="154">
        <f t="shared" si="1"/>
        <v>0.22999999999999687</v>
      </c>
      <c r="U46" s="156">
        <f t="shared" si="2"/>
        <v>0</v>
      </c>
      <c r="V46" s="154">
        <f t="shared" si="3"/>
        <v>35.299999999999997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36.07</v>
      </c>
      <c r="O47" s="154">
        <f t="shared" si="1"/>
        <v>0.22999999999999687</v>
      </c>
      <c r="U47" s="156">
        <f t="shared" si="2"/>
        <v>0</v>
      </c>
      <c r="V47" s="154">
        <f t="shared" si="3"/>
        <v>36.299999999999997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36.07</v>
      </c>
      <c r="O48" s="154">
        <f t="shared" si="1"/>
        <v>0.22999999999999687</v>
      </c>
      <c r="U48" s="156">
        <f t="shared" si="2"/>
        <v>0</v>
      </c>
      <c r="V48" s="154">
        <f t="shared" si="3"/>
        <v>36.299999999999997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12.27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36.07</v>
      </c>
      <c r="O49" s="154">
        <f t="shared" si="1"/>
        <v>0.22999999999999687</v>
      </c>
      <c r="U49" s="156">
        <f t="shared" si="2"/>
        <v>0</v>
      </c>
      <c r="V49" s="154">
        <f t="shared" si="3"/>
        <v>36.299999999999997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12.27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36.07</v>
      </c>
      <c r="O50" s="154">
        <f t="shared" si="1"/>
        <v>0.22999999999999687</v>
      </c>
      <c r="U50" s="156">
        <f t="shared" si="2"/>
        <v>0</v>
      </c>
      <c r="V50" s="154">
        <f t="shared" si="3"/>
        <v>36.299999999999997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12.27</v>
      </c>
      <c r="J51">
        <f>BYPL_EOD!AC51+BYPL_EOD!AD51</f>
        <v>6.72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36.07</v>
      </c>
      <c r="O51" s="154">
        <f t="shared" si="1"/>
        <v>0.22999999999999687</v>
      </c>
      <c r="U51" s="156">
        <f t="shared" si="2"/>
        <v>0</v>
      </c>
      <c r="V51" s="154">
        <f t="shared" si="3"/>
        <v>36.299999999999997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12.27</v>
      </c>
      <c r="J52">
        <f>BYPL_EOD!AC52+BYPL_EOD!AD52</f>
        <v>6.72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36.07</v>
      </c>
      <c r="O52" s="154">
        <f t="shared" si="1"/>
        <v>0.22999999999999687</v>
      </c>
      <c r="U52" s="156">
        <f t="shared" si="2"/>
        <v>0</v>
      </c>
      <c r="V52" s="154">
        <f t="shared" si="3"/>
        <v>36.299999999999997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12.27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36.07</v>
      </c>
      <c r="O53" s="154">
        <f t="shared" si="1"/>
        <v>0.22999999999999687</v>
      </c>
      <c r="U53" s="156">
        <f t="shared" si="2"/>
        <v>0</v>
      </c>
      <c r="V53" s="154">
        <f t="shared" si="3"/>
        <v>36.299999999999997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12.27</v>
      </c>
      <c r="J54">
        <f>BYPL_EOD!AC54+BYPL_EOD!AD54</f>
        <v>6.72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36.07</v>
      </c>
      <c r="O54" s="154">
        <f t="shared" si="1"/>
        <v>0.22999999999999687</v>
      </c>
      <c r="U54" s="156">
        <f t="shared" si="2"/>
        <v>0</v>
      </c>
      <c r="V54" s="154">
        <f t="shared" si="3"/>
        <v>36.299999999999997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12.27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36.07</v>
      </c>
      <c r="O55" s="154">
        <f t="shared" si="1"/>
        <v>0.22999999999999687</v>
      </c>
      <c r="U55" s="156">
        <f t="shared" si="2"/>
        <v>0</v>
      </c>
      <c r="V55" s="154">
        <f t="shared" si="3"/>
        <v>36.299999999999997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12.27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36.07</v>
      </c>
      <c r="O56" s="154">
        <f t="shared" si="1"/>
        <v>0.22999999999999687</v>
      </c>
      <c r="U56" s="156">
        <f t="shared" si="2"/>
        <v>0</v>
      </c>
      <c r="V56" s="154">
        <f t="shared" si="3"/>
        <v>36.299999999999997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12.27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36.07</v>
      </c>
      <c r="O57" s="154">
        <f t="shared" si="1"/>
        <v>0.22999999999999687</v>
      </c>
      <c r="U57" s="156">
        <f t="shared" si="2"/>
        <v>0</v>
      </c>
      <c r="V57" s="154">
        <f t="shared" si="3"/>
        <v>36.299999999999997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12.27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36.07</v>
      </c>
      <c r="O58" s="154">
        <f t="shared" si="1"/>
        <v>0.22999999999999687</v>
      </c>
      <c r="U58" s="156">
        <f t="shared" si="2"/>
        <v>0</v>
      </c>
      <c r="V58" s="154">
        <f t="shared" si="3"/>
        <v>36.299999999999997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12.27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36.07</v>
      </c>
      <c r="O59" s="154">
        <f t="shared" si="1"/>
        <v>0.22999999999999687</v>
      </c>
      <c r="U59" s="156">
        <f t="shared" si="2"/>
        <v>0</v>
      </c>
      <c r="V59" s="154">
        <f t="shared" si="3"/>
        <v>36.299999999999997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12.27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36.07</v>
      </c>
      <c r="O60" s="154">
        <f t="shared" si="1"/>
        <v>0.22999999999999687</v>
      </c>
      <c r="U60" s="156">
        <f t="shared" si="2"/>
        <v>0</v>
      </c>
      <c r="V60" s="154">
        <f t="shared" si="3"/>
        <v>36.299999999999997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12.27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36.07</v>
      </c>
      <c r="O61" s="154">
        <f t="shared" si="1"/>
        <v>0.22999999999999687</v>
      </c>
      <c r="U61" s="156">
        <f t="shared" si="2"/>
        <v>0</v>
      </c>
      <c r="V61" s="154">
        <f t="shared" si="3"/>
        <v>36.299999999999997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12.27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36.07</v>
      </c>
      <c r="O62" s="154">
        <f t="shared" si="1"/>
        <v>0.22999999999999687</v>
      </c>
      <c r="U62" s="156">
        <f t="shared" si="2"/>
        <v>0</v>
      </c>
      <c r="V62" s="154">
        <f t="shared" si="3"/>
        <v>36.299999999999997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12.27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36.07</v>
      </c>
      <c r="O63" s="154">
        <f t="shared" si="1"/>
        <v>0.22999999999999687</v>
      </c>
      <c r="U63" s="156">
        <f t="shared" si="2"/>
        <v>0</v>
      </c>
      <c r="V63" s="154">
        <f t="shared" si="3"/>
        <v>36.299999999999997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12</v>
      </c>
      <c r="J64">
        <f>BYPL_EOD!AC64+BYPL_EOD!AD64</f>
        <v>5.99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35.07</v>
      </c>
      <c r="O64" s="154">
        <f t="shared" si="1"/>
        <v>0.22999999999999687</v>
      </c>
      <c r="U64" s="156">
        <f t="shared" si="2"/>
        <v>0</v>
      </c>
      <c r="V64" s="154">
        <f t="shared" si="3"/>
        <v>35.299999999999997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12</v>
      </c>
      <c r="J65">
        <f>BYPL_EOD!AC65+BYPL_EOD!AD65</f>
        <v>5.99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35.07</v>
      </c>
      <c r="O65" s="154">
        <f t="shared" si="1"/>
        <v>0.22999999999999687</v>
      </c>
      <c r="U65" s="156">
        <f t="shared" si="2"/>
        <v>0</v>
      </c>
      <c r="V65" s="154">
        <f t="shared" si="3"/>
        <v>35.299999999999997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12</v>
      </c>
      <c r="J66">
        <f>BYPL_EOD!AC66+BYPL_EOD!AD66</f>
        <v>5.99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35.07</v>
      </c>
      <c r="O66" s="154">
        <f t="shared" si="1"/>
        <v>0.22999999999999687</v>
      </c>
      <c r="U66" s="156">
        <f t="shared" si="2"/>
        <v>0</v>
      </c>
      <c r="V66" s="154">
        <f t="shared" si="3"/>
        <v>35.299999999999997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12</v>
      </c>
      <c r="J67">
        <f>BYPL_EOD!AC67+BYPL_EOD!AD67</f>
        <v>5.99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35.07</v>
      </c>
      <c r="O67" s="154">
        <f t="shared" ref="O67:O98" si="7">G67-N67</f>
        <v>0.22999999999999687</v>
      </c>
      <c r="U67" s="156">
        <f t="shared" ref="U67:U98" si="8">SUM(P67:T67)</f>
        <v>0</v>
      </c>
      <c r="V67" s="154">
        <f t="shared" ref="V67:V99" si="9">G67-U67</f>
        <v>35.299999999999997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12</v>
      </c>
      <c r="J68">
        <f>BYPL_EOD!AC68+BYPL_EOD!AD68</f>
        <v>5.99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35.07</v>
      </c>
      <c r="O68" s="154">
        <f t="shared" si="7"/>
        <v>0.22999999999999687</v>
      </c>
      <c r="U68" s="156">
        <f t="shared" si="8"/>
        <v>0</v>
      </c>
      <c r="V68" s="154">
        <f t="shared" si="9"/>
        <v>35.299999999999997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12</v>
      </c>
      <c r="J69">
        <f>BYPL_EOD!AC69+BYPL_EOD!AD69</f>
        <v>5.99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35.07</v>
      </c>
      <c r="O69" s="154">
        <f t="shared" si="7"/>
        <v>0.22999999999999687</v>
      </c>
      <c r="U69" s="156">
        <f t="shared" si="8"/>
        <v>0</v>
      </c>
      <c r="V69" s="154">
        <f t="shared" si="9"/>
        <v>35.299999999999997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12</v>
      </c>
      <c r="J70">
        <f>BYPL_EOD!AC70+BYPL_EOD!AD70</f>
        <v>5.99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35.07</v>
      </c>
      <c r="O70" s="154">
        <f t="shared" si="7"/>
        <v>0.22999999999999687</v>
      </c>
      <c r="U70" s="156">
        <f t="shared" si="8"/>
        <v>0</v>
      </c>
      <c r="V70" s="154">
        <f t="shared" si="9"/>
        <v>35.299999999999997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12</v>
      </c>
      <c r="J71">
        <f>BYPL_EOD!AC71+BYPL_EOD!AD71</f>
        <v>5.99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35.07</v>
      </c>
      <c r="O71" s="154">
        <f t="shared" si="7"/>
        <v>0.22999999999999687</v>
      </c>
      <c r="U71" s="156">
        <f t="shared" si="8"/>
        <v>0</v>
      </c>
      <c r="V71" s="154">
        <f t="shared" si="9"/>
        <v>35.299999999999997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12</v>
      </c>
      <c r="J72">
        <f>BYPL_EOD!AC72+BYPL_EOD!AD72</f>
        <v>5.99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35.07</v>
      </c>
      <c r="O72" s="154">
        <f t="shared" si="7"/>
        <v>0.22999999999999687</v>
      </c>
      <c r="U72" s="156">
        <f t="shared" si="8"/>
        <v>0</v>
      </c>
      <c r="V72" s="154">
        <f t="shared" si="9"/>
        <v>35.299999999999997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12</v>
      </c>
      <c r="J73">
        <f>BYPL_EOD!AC73+BYPL_EOD!AD73</f>
        <v>5.99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35.07</v>
      </c>
      <c r="O73" s="154">
        <f t="shared" si="7"/>
        <v>0.22999999999999687</v>
      </c>
      <c r="U73" s="156">
        <f t="shared" si="8"/>
        <v>0</v>
      </c>
      <c r="V73" s="154">
        <f t="shared" si="9"/>
        <v>35.299999999999997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12</v>
      </c>
      <c r="J74">
        <f>BYPL_EOD!AC74+BYPL_EOD!AD74</f>
        <v>5.99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35.07</v>
      </c>
      <c r="O74" s="154">
        <f t="shared" si="7"/>
        <v>0.22999999999999687</v>
      </c>
      <c r="U74" s="156">
        <f t="shared" si="8"/>
        <v>0</v>
      </c>
      <c r="V74" s="154">
        <f t="shared" si="9"/>
        <v>35.299999999999997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12</v>
      </c>
      <c r="J75">
        <f>BYPL_EOD!AC75+BYPL_EOD!AD75</f>
        <v>5.99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35.07</v>
      </c>
      <c r="O75" s="154">
        <f t="shared" si="7"/>
        <v>0.53000000000000114</v>
      </c>
      <c r="U75" s="156">
        <f t="shared" si="8"/>
        <v>0</v>
      </c>
      <c r="V75" s="154">
        <f t="shared" si="9"/>
        <v>35.6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12</v>
      </c>
      <c r="J76">
        <f>BYPL_EOD!AC76+BYPL_EOD!AD76</f>
        <v>5.99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35.07</v>
      </c>
      <c r="O76" s="154">
        <f t="shared" si="7"/>
        <v>0.53000000000000114</v>
      </c>
      <c r="U76" s="156">
        <f t="shared" si="8"/>
        <v>0</v>
      </c>
      <c r="V76" s="154">
        <f t="shared" si="9"/>
        <v>35.6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12</v>
      </c>
      <c r="J77">
        <f>BYPL_EOD!AC77+BYPL_EOD!AD77</f>
        <v>5.99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35.07</v>
      </c>
      <c r="O77" s="154">
        <f t="shared" si="7"/>
        <v>0.53000000000000114</v>
      </c>
      <c r="U77" s="156">
        <f t="shared" si="8"/>
        <v>0</v>
      </c>
      <c r="V77" s="154">
        <f t="shared" si="9"/>
        <v>35.6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12</v>
      </c>
      <c r="J78">
        <f>BYPL_EOD!AC78+BYPL_EOD!AD78</f>
        <v>5.99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35.07</v>
      </c>
      <c r="O78" s="154">
        <f t="shared" si="7"/>
        <v>0.53000000000000114</v>
      </c>
      <c r="U78" s="156">
        <f t="shared" si="8"/>
        <v>0</v>
      </c>
      <c r="V78" s="154">
        <f t="shared" si="9"/>
        <v>35.6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12</v>
      </c>
      <c r="J79">
        <f>BYPL_EOD!AC79+BYPL_EOD!AD79</f>
        <v>5.99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35.07</v>
      </c>
      <c r="O79" s="154">
        <f t="shared" si="7"/>
        <v>0.53000000000000114</v>
      </c>
      <c r="U79" s="156">
        <f t="shared" si="8"/>
        <v>0</v>
      </c>
      <c r="V79" s="154">
        <f t="shared" si="9"/>
        <v>35.6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34.61</v>
      </c>
      <c r="E80">
        <f>GT!N80</f>
        <v>0</v>
      </c>
      <c r="F80">
        <f t="shared" si="10"/>
        <v>84</v>
      </c>
      <c r="G80">
        <f t="shared" si="11"/>
        <v>34.61</v>
      </c>
      <c r="H80" s="154"/>
      <c r="I80">
        <f>BRPL_EOD!AC80+BRPL_EOD!AD80</f>
        <v>12</v>
      </c>
      <c r="J80">
        <f>BYPL_EOD!AC80+BYPL_EOD!AD80</f>
        <v>5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34.08</v>
      </c>
      <c r="O80" s="154">
        <f t="shared" si="7"/>
        <v>0.53000000000000114</v>
      </c>
      <c r="U80" s="156">
        <f t="shared" si="8"/>
        <v>0</v>
      </c>
      <c r="V80" s="154">
        <f t="shared" si="9"/>
        <v>34.61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34.61</v>
      </c>
      <c r="E81">
        <f>GT!N81</f>
        <v>0</v>
      </c>
      <c r="F81">
        <f t="shared" si="10"/>
        <v>84</v>
      </c>
      <c r="G81">
        <f t="shared" si="11"/>
        <v>34.61</v>
      </c>
      <c r="H81" s="154"/>
      <c r="I81">
        <f>BRPL_EOD!AC81+BRPL_EOD!AD81</f>
        <v>12</v>
      </c>
      <c r="J81">
        <f>BYPL_EOD!AC81+BYPL_EOD!AD81</f>
        <v>5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34.08</v>
      </c>
      <c r="O81" s="154">
        <f t="shared" si="7"/>
        <v>0.53000000000000114</v>
      </c>
      <c r="U81" s="156">
        <f t="shared" si="8"/>
        <v>0</v>
      </c>
      <c r="V81" s="154">
        <f t="shared" si="9"/>
        <v>34.61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34.61</v>
      </c>
      <c r="E82">
        <f>GT!N82</f>
        <v>0</v>
      </c>
      <c r="F82">
        <f t="shared" si="10"/>
        <v>84</v>
      </c>
      <c r="G82">
        <f t="shared" si="11"/>
        <v>34.61</v>
      </c>
      <c r="H82" s="154"/>
      <c r="I82">
        <f>BRPL_EOD!AC82+BRPL_EOD!AD82</f>
        <v>12</v>
      </c>
      <c r="J82">
        <f>BYPL_EOD!AC82+BYPL_EOD!AD82</f>
        <v>5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34.08</v>
      </c>
      <c r="O82" s="154">
        <f t="shared" si="7"/>
        <v>0.53000000000000114</v>
      </c>
      <c r="U82" s="156">
        <f t="shared" si="8"/>
        <v>0</v>
      </c>
      <c r="V82" s="154">
        <f t="shared" si="9"/>
        <v>34.61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34.61</v>
      </c>
      <c r="E83">
        <f>GT!N83</f>
        <v>0</v>
      </c>
      <c r="F83">
        <f t="shared" si="10"/>
        <v>84</v>
      </c>
      <c r="G83">
        <f t="shared" si="11"/>
        <v>34.61</v>
      </c>
      <c r="H83" s="154"/>
      <c r="I83">
        <f>BRPL_EOD!AC83+BRPL_EOD!AD83</f>
        <v>12</v>
      </c>
      <c r="J83">
        <f>BYPL_EOD!AC83+BYPL_EOD!AD83</f>
        <v>5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34.08</v>
      </c>
      <c r="O83" s="154">
        <f t="shared" si="7"/>
        <v>0.53000000000000114</v>
      </c>
      <c r="U83" s="156">
        <f t="shared" si="8"/>
        <v>0</v>
      </c>
      <c r="V83" s="154">
        <f t="shared" si="9"/>
        <v>34.61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34.61</v>
      </c>
      <c r="E84">
        <f>GT!N84</f>
        <v>0</v>
      </c>
      <c r="F84">
        <f t="shared" si="10"/>
        <v>84</v>
      </c>
      <c r="G84">
        <f t="shared" si="11"/>
        <v>34.61</v>
      </c>
      <c r="H84" s="154"/>
      <c r="I84">
        <f>BRPL_EOD!AC84+BRPL_EOD!AD84</f>
        <v>12</v>
      </c>
      <c r="J84">
        <f>BYPL_EOD!AC84+BYPL_EOD!AD84</f>
        <v>5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34.08</v>
      </c>
      <c r="O84" s="154">
        <f t="shared" si="7"/>
        <v>0.53000000000000114</v>
      </c>
      <c r="U84" s="156">
        <f t="shared" si="8"/>
        <v>0</v>
      </c>
      <c r="V84" s="154">
        <f t="shared" si="9"/>
        <v>34.61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34.61</v>
      </c>
      <c r="E85">
        <f>GT!N85</f>
        <v>0</v>
      </c>
      <c r="F85">
        <f t="shared" si="10"/>
        <v>84</v>
      </c>
      <c r="G85">
        <f t="shared" si="11"/>
        <v>34.61</v>
      </c>
      <c r="H85" s="154"/>
      <c r="I85">
        <f>BRPL_EOD!AC85+BRPL_EOD!AD85</f>
        <v>12</v>
      </c>
      <c r="J85">
        <f>BYPL_EOD!AC85+BYPL_EOD!AD85</f>
        <v>5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34.08</v>
      </c>
      <c r="O85" s="154">
        <f t="shared" si="7"/>
        <v>0.53000000000000114</v>
      </c>
      <c r="U85" s="156">
        <f t="shared" si="8"/>
        <v>0</v>
      </c>
      <c r="V85" s="154">
        <f t="shared" si="9"/>
        <v>34.61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34.61</v>
      </c>
      <c r="E86">
        <f>GT!N86</f>
        <v>0</v>
      </c>
      <c r="F86">
        <f t="shared" si="10"/>
        <v>84</v>
      </c>
      <c r="G86">
        <f t="shared" si="11"/>
        <v>34.61</v>
      </c>
      <c r="H86" s="154"/>
      <c r="I86">
        <f>BRPL_EOD!AC86+BRPL_EOD!AD86</f>
        <v>12</v>
      </c>
      <c r="J86">
        <f>BYPL_EOD!AC86+BYPL_EOD!AD86</f>
        <v>5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34.08</v>
      </c>
      <c r="O86" s="154">
        <f t="shared" si="7"/>
        <v>0.53000000000000114</v>
      </c>
      <c r="U86" s="156">
        <f t="shared" si="8"/>
        <v>0</v>
      </c>
      <c r="V86" s="154">
        <f t="shared" si="9"/>
        <v>34.61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34.61</v>
      </c>
      <c r="E87">
        <f>GT!N87</f>
        <v>0</v>
      </c>
      <c r="F87">
        <f t="shared" si="10"/>
        <v>84</v>
      </c>
      <c r="G87">
        <f t="shared" si="11"/>
        <v>34.61</v>
      </c>
      <c r="H87" s="154"/>
      <c r="I87">
        <f>BRPL_EOD!AC87+BRPL_EOD!AD87</f>
        <v>12</v>
      </c>
      <c r="J87">
        <f>BYPL_EOD!AC87+BYPL_EOD!AD87</f>
        <v>5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34.08</v>
      </c>
      <c r="O87" s="154">
        <f t="shared" si="7"/>
        <v>0.53000000000000114</v>
      </c>
      <c r="U87" s="156">
        <f t="shared" si="8"/>
        <v>0</v>
      </c>
      <c r="V87" s="154">
        <f t="shared" si="9"/>
        <v>34.61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34.61</v>
      </c>
      <c r="E88">
        <f>GT!N88</f>
        <v>0</v>
      </c>
      <c r="F88">
        <f t="shared" si="10"/>
        <v>84</v>
      </c>
      <c r="G88">
        <f t="shared" si="11"/>
        <v>34.61</v>
      </c>
      <c r="H88" s="154"/>
      <c r="I88">
        <f>BRPL_EOD!AC88+BRPL_EOD!AD88</f>
        <v>12</v>
      </c>
      <c r="J88">
        <f>BYPL_EOD!AC88+BYPL_EOD!AD88</f>
        <v>5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34.08</v>
      </c>
      <c r="O88" s="154">
        <f t="shared" si="7"/>
        <v>0.53000000000000114</v>
      </c>
      <c r="U88" s="156">
        <f t="shared" si="8"/>
        <v>0</v>
      </c>
      <c r="V88" s="154">
        <f t="shared" si="9"/>
        <v>34.61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34.61</v>
      </c>
      <c r="E89">
        <f>GT!N89</f>
        <v>0</v>
      </c>
      <c r="F89">
        <f t="shared" si="10"/>
        <v>84</v>
      </c>
      <c r="G89">
        <f t="shared" si="11"/>
        <v>34.61</v>
      </c>
      <c r="H89" s="154"/>
      <c r="I89">
        <f>BRPL_EOD!AC89+BRPL_EOD!AD89</f>
        <v>12</v>
      </c>
      <c r="J89">
        <f>BYPL_EOD!AC89+BYPL_EOD!AD89</f>
        <v>5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34.08</v>
      </c>
      <c r="O89" s="154">
        <f t="shared" si="7"/>
        <v>0.53000000000000114</v>
      </c>
      <c r="U89" s="156">
        <f t="shared" si="8"/>
        <v>0</v>
      </c>
      <c r="V89" s="154">
        <f t="shared" si="9"/>
        <v>34.61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34.61</v>
      </c>
      <c r="E90">
        <f>GT!N90</f>
        <v>0</v>
      </c>
      <c r="F90">
        <f t="shared" si="10"/>
        <v>84</v>
      </c>
      <c r="G90">
        <f t="shared" si="11"/>
        <v>34.61</v>
      </c>
      <c r="H90" s="154"/>
      <c r="I90">
        <f>BRPL_EOD!AC90+BRPL_EOD!AD90</f>
        <v>12</v>
      </c>
      <c r="J90">
        <f>BYPL_EOD!AC90+BYPL_EOD!AD90</f>
        <v>5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34.08</v>
      </c>
      <c r="O90" s="154">
        <f t="shared" si="7"/>
        <v>0.53000000000000114</v>
      </c>
      <c r="U90" s="156">
        <f t="shared" si="8"/>
        <v>0</v>
      </c>
      <c r="V90" s="154">
        <f t="shared" si="9"/>
        <v>34.61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34.61</v>
      </c>
      <c r="E91">
        <f>GT!N91</f>
        <v>0</v>
      </c>
      <c r="F91">
        <f t="shared" si="10"/>
        <v>84</v>
      </c>
      <c r="G91">
        <f t="shared" si="11"/>
        <v>34.61</v>
      </c>
      <c r="H91" s="154"/>
      <c r="I91">
        <f>BRPL_EOD!AC91+BRPL_EOD!AD91</f>
        <v>12</v>
      </c>
      <c r="J91">
        <f>BYPL_EOD!AC91+BYPL_EOD!AD91</f>
        <v>5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34.08</v>
      </c>
      <c r="O91" s="154">
        <f t="shared" si="7"/>
        <v>0.53000000000000114</v>
      </c>
      <c r="U91" s="156">
        <f t="shared" si="8"/>
        <v>0</v>
      </c>
      <c r="V91" s="154">
        <f t="shared" si="9"/>
        <v>34.61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34.61</v>
      </c>
      <c r="E92">
        <f>GT!N92</f>
        <v>0</v>
      </c>
      <c r="F92">
        <f t="shared" si="10"/>
        <v>84</v>
      </c>
      <c r="G92">
        <f t="shared" si="11"/>
        <v>34.61</v>
      </c>
      <c r="H92" s="154"/>
      <c r="I92">
        <f>BRPL_EOD!AC92+BRPL_EOD!AD92</f>
        <v>12</v>
      </c>
      <c r="J92">
        <f>BYPL_EOD!AC92+BYPL_EOD!AD92</f>
        <v>5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34.08</v>
      </c>
      <c r="O92" s="154">
        <f t="shared" si="7"/>
        <v>0.53000000000000114</v>
      </c>
      <c r="U92" s="156">
        <f t="shared" si="8"/>
        <v>0</v>
      </c>
      <c r="V92" s="154">
        <f t="shared" si="9"/>
        <v>34.61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34.61</v>
      </c>
      <c r="E93">
        <f>GT!N93</f>
        <v>0</v>
      </c>
      <c r="F93">
        <f t="shared" si="10"/>
        <v>84</v>
      </c>
      <c r="G93">
        <f t="shared" si="11"/>
        <v>34.61</v>
      </c>
      <c r="H93" s="154"/>
      <c r="I93">
        <f>BRPL_EOD!AC93+BRPL_EOD!AD93</f>
        <v>12</v>
      </c>
      <c r="J93">
        <f>BYPL_EOD!AC93+BYPL_EOD!AD93</f>
        <v>5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34.08</v>
      </c>
      <c r="O93" s="154">
        <f t="shared" si="7"/>
        <v>0.53000000000000114</v>
      </c>
      <c r="U93" s="156">
        <f t="shared" si="8"/>
        <v>0</v>
      </c>
      <c r="V93" s="154">
        <f t="shared" si="9"/>
        <v>34.61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34.61</v>
      </c>
      <c r="E94">
        <f>GT!N94</f>
        <v>0</v>
      </c>
      <c r="F94">
        <f t="shared" si="10"/>
        <v>84</v>
      </c>
      <c r="G94">
        <f t="shared" si="11"/>
        <v>34.61</v>
      </c>
      <c r="H94" s="154"/>
      <c r="I94">
        <f>BRPL_EOD!AC94+BRPL_EOD!AD94</f>
        <v>12</v>
      </c>
      <c r="J94">
        <f>BYPL_EOD!AC94+BYPL_EOD!AD94</f>
        <v>5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34.08</v>
      </c>
      <c r="O94" s="154">
        <f t="shared" si="7"/>
        <v>0.53000000000000114</v>
      </c>
      <c r="U94" s="156">
        <f t="shared" si="8"/>
        <v>0</v>
      </c>
      <c r="V94" s="154">
        <f t="shared" si="9"/>
        <v>34.61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34.61</v>
      </c>
      <c r="E95">
        <f>GT!N95</f>
        <v>0</v>
      </c>
      <c r="F95">
        <f t="shared" si="10"/>
        <v>84</v>
      </c>
      <c r="G95">
        <f t="shared" si="11"/>
        <v>34.61</v>
      </c>
      <c r="H95" s="154"/>
      <c r="I95">
        <f>BRPL_EOD!AC95+BRPL_EOD!AD95</f>
        <v>12</v>
      </c>
      <c r="J95">
        <f>BYPL_EOD!AC95+BYPL_EOD!AD95</f>
        <v>5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34.08</v>
      </c>
      <c r="O95" s="154">
        <f t="shared" si="7"/>
        <v>0.53000000000000114</v>
      </c>
      <c r="U95" s="156">
        <f t="shared" si="8"/>
        <v>0</v>
      </c>
      <c r="V95" s="154">
        <f t="shared" si="9"/>
        <v>34.61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34.61</v>
      </c>
      <c r="E96">
        <f>GT!N96</f>
        <v>0</v>
      </c>
      <c r="F96">
        <f t="shared" si="10"/>
        <v>84</v>
      </c>
      <c r="G96">
        <f t="shared" si="11"/>
        <v>34.61</v>
      </c>
      <c r="H96" s="154"/>
      <c r="I96">
        <f>BRPL_EOD!AC96+BRPL_EOD!AD96</f>
        <v>12</v>
      </c>
      <c r="J96">
        <f>BYPL_EOD!AC96+BYPL_EOD!AD96</f>
        <v>5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34.08</v>
      </c>
      <c r="O96" s="154">
        <f t="shared" si="7"/>
        <v>0.53000000000000114</v>
      </c>
      <c r="U96" s="156">
        <f t="shared" si="8"/>
        <v>0</v>
      </c>
      <c r="V96" s="154">
        <f t="shared" si="9"/>
        <v>34.61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34.61</v>
      </c>
      <c r="E97">
        <f>GT!N97</f>
        <v>0</v>
      </c>
      <c r="F97">
        <f t="shared" si="10"/>
        <v>84</v>
      </c>
      <c r="G97">
        <f t="shared" si="11"/>
        <v>34.61</v>
      </c>
      <c r="H97" s="154"/>
      <c r="I97">
        <f>BRPL_EOD!AC97+BRPL_EOD!AD97</f>
        <v>12</v>
      </c>
      <c r="J97">
        <f>BYPL_EOD!AC97+BYPL_EOD!AD97</f>
        <v>5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34.08</v>
      </c>
      <c r="O97" s="154">
        <f t="shared" si="7"/>
        <v>0.53000000000000114</v>
      </c>
      <c r="U97" s="156">
        <f t="shared" si="8"/>
        <v>0</v>
      </c>
      <c r="V97" s="154">
        <f t="shared" si="9"/>
        <v>34.61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34.61</v>
      </c>
      <c r="E98">
        <f>GT!N98</f>
        <v>0</v>
      </c>
      <c r="F98">
        <f t="shared" si="10"/>
        <v>84</v>
      </c>
      <c r="G98">
        <f t="shared" si="11"/>
        <v>34.61</v>
      </c>
      <c r="H98" s="154"/>
      <c r="I98">
        <f>BRPL_EOD!AC98+BRPL_EOD!AD98</f>
        <v>12</v>
      </c>
      <c r="J98">
        <f>BYPL_EOD!AC98+BYPL_EOD!AD98</f>
        <v>5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34.08</v>
      </c>
      <c r="O98" s="154">
        <f t="shared" si="7"/>
        <v>0.53000000000000114</v>
      </c>
      <c r="U98" s="156">
        <f t="shared" si="8"/>
        <v>0</v>
      </c>
      <c r="V98" s="154">
        <f t="shared" si="9"/>
        <v>34.61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0.87124750000000084</v>
      </c>
      <c r="E99" s="156">
        <f t="shared" si="12"/>
        <v>0</v>
      </c>
      <c r="F99" s="156">
        <f t="shared" si="12"/>
        <v>2.016</v>
      </c>
      <c r="G99" s="156">
        <f t="shared" si="12"/>
        <v>0.87124750000000084</v>
      </c>
      <c r="H99" s="156"/>
      <c r="I99" s="156">
        <f t="shared" si="12"/>
        <v>0.29726999999999998</v>
      </c>
      <c r="J99" s="156">
        <f t="shared" si="12"/>
        <v>0.15060500000000016</v>
      </c>
      <c r="K99" s="156">
        <f t="shared" si="12"/>
        <v>0</v>
      </c>
      <c r="L99" s="156">
        <f t="shared" si="12"/>
        <v>4.9617500000000078E-2</v>
      </c>
      <c r="M99" s="156">
        <f t="shared" si="12"/>
        <v>0.36386499999999999</v>
      </c>
      <c r="N99" s="156">
        <f t="shared" si="12"/>
        <v>0.86135750000000033</v>
      </c>
      <c r="O99" s="156">
        <f t="shared" si="12"/>
        <v>9.8899999999999873E-3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0.87124750000000084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229.44</v>
      </c>
      <c r="E3">
        <f>BAWANA!AM3</f>
        <v>0</v>
      </c>
      <c r="F3">
        <f>(B3+C3)*0.8</f>
        <v>256</v>
      </c>
      <c r="G3">
        <f>(D3+E3)</f>
        <v>229.44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233.36</v>
      </c>
      <c r="O3" s="154">
        <f t="shared" ref="O3:O66" si="1">G3-N3</f>
        <v>-3.9200000000000159</v>
      </c>
      <c r="U3" s="156">
        <f t="shared" ref="U3:U66" si="2">SUM(P3:T3)</f>
        <v>0</v>
      </c>
      <c r="V3" s="154">
        <f t="shared" ref="V3:V66" si="3">G3-U3</f>
        <v>229.44</v>
      </c>
      <c r="Y3">
        <f>BAWANA!AW3+BAWANA!AX3</f>
        <v>30.68</v>
      </c>
      <c r="Z3">
        <f>BAWANA!BD3+BAWANA!BE3</f>
        <v>32</v>
      </c>
      <c r="AA3">
        <f>BAWANA!X3+BAWANA!Y3</f>
        <v>30.68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233.36</v>
      </c>
      <c r="E4">
        <f>BAWANA!AM4</f>
        <v>0</v>
      </c>
      <c r="F4">
        <f t="shared" ref="F4:F67" si="4">(B4+C4)*0.8</f>
        <v>256</v>
      </c>
      <c r="G4">
        <f t="shared" ref="G4:G67" si="5">(D4+E4)</f>
        <v>233.36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233.36</v>
      </c>
      <c r="O4" s="154">
        <f t="shared" si="1"/>
        <v>0</v>
      </c>
      <c r="U4" s="156">
        <f t="shared" si="2"/>
        <v>0</v>
      </c>
      <c r="V4" s="154">
        <f t="shared" si="3"/>
        <v>233.36</v>
      </c>
      <c r="Y4">
        <f>BAWANA!AW4+BAWANA!AX4</f>
        <v>30.68</v>
      </c>
      <c r="Z4">
        <f>BAWANA!BD4+BAWANA!BE4</f>
        <v>32</v>
      </c>
      <c r="AA4">
        <f>BAWANA!X4+BAWANA!Y4</f>
        <v>30.68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233.36</v>
      </c>
      <c r="E5">
        <f>BAWANA!AM5</f>
        <v>0</v>
      </c>
      <c r="F5">
        <f t="shared" si="4"/>
        <v>256</v>
      </c>
      <c r="G5">
        <f t="shared" si="5"/>
        <v>233.36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233.36</v>
      </c>
      <c r="O5" s="154">
        <f t="shared" si="1"/>
        <v>0</v>
      </c>
      <c r="U5" s="156">
        <f t="shared" si="2"/>
        <v>0</v>
      </c>
      <c r="V5" s="154">
        <f t="shared" si="3"/>
        <v>233.36</v>
      </c>
      <c r="Y5">
        <f>BAWANA!AW5+BAWANA!AX5</f>
        <v>30.68</v>
      </c>
      <c r="Z5">
        <f>BAWANA!BD5+BAWANA!BE5</f>
        <v>32</v>
      </c>
      <c r="AA5">
        <f>BAWANA!X5+BAWANA!Y5</f>
        <v>30.68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202.49</v>
      </c>
      <c r="E6">
        <f>BAWANA!AM6</f>
        <v>0</v>
      </c>
      <c r="F6">
        <f t="shared" si="4"/>
        <v>256</v>
      </c>
      <c r="G6">
        <f t="shared" si="5"/>
        <v>202.49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-7.25</v>
      </c>
      <c r="U6" s="156">
        <f t="shared" si="2"/>
        <v>0</v>
      </c>
      <c r="V6" s="154">
        <f t="shared" si="3"/>
        <v>202.49</v>
      </c>
      <c r="Y6">
        <f>BAWANA!AW6+BAWANA!AX6</f>
        <v>30.68</v>
      </c>
      <c r="Z6">
        <f>BAWANA!BD6+BAWANA!BE6</f>
        <v>32</v>
      </c>
      <c r="AA6">
        <f>BAWANA!X6+BAWANA!Y6</f>
        <v>30.68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U7" s="156">
        <f t="shared" si="2"/>
        <v>0</v>
      </c>
      <c r="V7" s="154">
        <f t="shared" si="3"/>
        <v>209.74</v>
      </c>
      <c r="Y7">
        <f>BAWANA!AW7+BAWANA!AX7</f>
        <v>30.68</v>
      </c>
      <c r="Z7">
        <f>BAWANA!BD7+BAWANA!BE7</f>
        <v>32</v>
      </c>
      <c r="AA7">
        <f>BAWANA!X7+BAWANA!Y7</f>
        <v>30.68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U8" s="156">
        <f t="shared" si="2"/>
        <v>0</v>
      </c>
      <c r="V8" s="154">
        <f t="shared" si="3"/>
        <v>209.74</v>
      </c>
      <c r="Y8">
        <f>BAWANA!AW8+BAWANA!AX8</f>
        <v>30.68</v>
      </c>
      <c r="Z8">
        <f>BAWANA!BD8+BAWANA!BE8</f>
        <v>32</v>
      </c>
      <c r="AA8">
        <f>BAWANA!X8+BAWANA!Y8</f>
        <v>30.68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U9" s="156">
        <f t="shared" si="2"/>
        <v>0</v>
      </c>
      <c r="V9" s="154">
        <f t="shared" si="3"/>
        <v>209.74</v>
      </c>
      <c r="Y9">
        <f>BAWANA!AW9+BAWANA!AX9</f>
        <v>30.68</v>
      </c>
      <c r="Z9">
        <f>BAWANA!BD9+BAWANA!BE9</f>
        <v>32</v>
      </c>
      <c r="AA9">
        <f>BAWANA!X9+BAWANA!Y9</f>
        <v>30.68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U10" s="156">
        <f t="shared" si="2"/>
        <v>0</v>
      </c>
      <c r="V10" s="154">
        <f t="shared" si="3"/>
        <v>209.74</v>
      </c>
      <c r="Y10">
        <f>BAWANA!AW10+BAWANA!AX10</f>
        <v>30.68</v>
      </c>
      <c r="Z10">
        <f>BAWANA!BD10+BAWANA!BE10</f>
        <v>32</v>
      </c>
      <c r="AA10">
        <f>BAWANA!X10+BAWANA!Y10</f>
        <v>30.68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214.57999999999998</v>
      </c>
      <c r="E11">
        <f>BAWANA!AM11</f>
        <v>0</v>
      </c>
      <c r="F11">
        <f t="shared" si="4"/>
        <v>256</v>
      </c>
      <c r="G11">
        <f t="shared" si="5"/>
        <v>214.57999999999998</v>
      </c>
      <c r="H11" s="154"/>
      <c r="I11">
        <f>BRPL_EOD!AK11+BRPL_EOD!AL11</f>
        <v>77.02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53.81</v>
      </c>
      <c r="N11">
        <f t="shared" si="0"/>
        <v>214.57</v>
      </c>
      <c r="O11" s="154">
        <f t="shared" si="1"/>
        <v>9.9999999999909051E-3</v>
      </c>
      <c r="U11" s="156">
        <f t="shared" si="2"/>
        <v>0</v>
      </c>
      <c r="V11" s="154">
        <f t="shared" si="3"/>
        <v>214.57999999999998</v>
      </c>
      <c r="Y11">
        <f>BAWANA!AW11+BAWANA!AX11</f>
        <v>30.68</v>
      </c>
      <c r="Z11">
        <f>BAWANA!BD11+BAWANA!BE11</f>
        <v>24.74</v>
      </c>
      <c r="AA11">
        <f>BAWANA!X11+BAWANA!Y11</f>
        <v>30.68</v>
      </c>
      <c r="AB11">
        <f>BAWANA!AE11+BAWANA!AF11</f>
        <v>24.74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214.57999999999998</v>
      </c>
      <c r="E12">
        <f>BAWANA!AM12</f>
        <v>0</v>
      </c>
      <c r="F12">
        <f t="shared" si="4"/>
        <v>256</v>
      </c>
      <c r="G12">
        <f t="shared" si="5"/>
        <v>214.57999999999998</v>
      </c>
      <c r="H12" s="154"/>
      <c r="I12">
        <f>BRPL_EOD!AK12+BRPL_EOD!AL12</f>
        <v>77.02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53.81</v>
      </c>
      <c r="N12">
        <f t="shared" si="0"/>
        <v>214.57</v>
      </c>
      <c r="O12" s="154">
        <f t="shared" si="1"/>
        <v>9.9999999999909051E-3</v>
      </c>
      <c r="U12" s="156">
        <f t="shared" si="2"/>
        <v>0</v>
      </c>
      <c r="V12" s="154">
        <f t="shared" si="3"/>
        <v>214.57999999999998</v>
      </c>
      <c r="Y12">
        <f>BAWANA!AW12+BAWANA!AX12</f>
        <v>30.68</v>
      </c>
      <c r="Z12">
        <f>BAWANA!BD12+BAWANA!BE12</f>
        <v>24.74</v>
      </c>
      <c r="AA12">
        <f>BAWANA!X12+BAWANA!Y12</f>
        <v>30.68</v>
      </c>
      <c r="AB12">
        <f>BAWANA!AE12+BAWANA!AF12</f>
        <v>24.74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214.57999999999998</v>
      </c>
      <c r="E13">
        <f>BAWANA!AM13</f>
        <v>0</v>
      </c>
      <c r="F13">
        <f t="shared" si="4"/>
        <v>256</v>
      </c>
      <c r="G13">
        <f t="shared" si="5"/>
        <v>214.57999999999998</v>
      </c>
      <c r="H13" s="154"/>
      <c r="I13">
        <f>BRPL_EOD!AK13+BRPL_EOD!AL13</f>
        <v>77.02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53.81</v>
      </c>
      <c r="N13">
        <f t="shared" si="0"/>
        <v>214.57</v>
      </c>
      <c r="O13" s="154">
        <f t="shared" si="1"/>
        <v>9.9999999999909051E-3</v>
      </c>
      <c r="U13" s="156">
        <f t="shared" si="2"/>
        <v>0</v>
      </c>
      <c r="V13" s="154">
        <f t="shared" si="3"/>
        <v>214.57999999999998</v>
      </c>
      <c r="Y13">
        <f>BAWANA!AW13+BAWANA!AX13</f>
        <v>30.68</v>
      </c>
      <c r="Z13">
        <f>BAWANA!BD13+BAWANA!BE13</f>
        <v>24.74</v>
      </c>
      <c r="AA13">
        <f>BAWANA!X13+BAWANA!Y13</f>
        <v>30.68</v>
      </c>
      <c r="AB13">
        <f>BAWANA!AE13+BAWANA!AF13</f>
        <v>24.74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214.57999999999998</v>
      </c>
      <c r="E14">
        <f>BAWANA!AM14</f>
        <v>0</v>
      </c>
      <c r="F14">
        <f t="shared" si="4"/>
        <v>256</v>
      </c>
      <c r="G14">
        <f t="shared" si="5"/>
        <v>214.57999999999998</v>
      </c>
      <c r="H14" s="154"/>
      <c r="I14">
        <f>BRPL_EOD!AK14+BRPL_EOD!AL14</f>
        <v>77.02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53.81</v>
      </c>
      <c r="N14">
        <f t="shared" si="0"/>
        <v>214.57</v>
      </c>
      <c r="O14" s="154">
        <f t="shared" si="1"/>
        <v>9.9999999999909051E-3</v>
      </c>
      <c r="U14" s="156">
        <f t="shared" si="2"/>
        <v>0</v>
      </c>
      <c r="V14" s="154">
        <f t="shared" si="3"/>
        <v>214.57999999999998</v>
      </c>
      <c r="Y14">
        <f>BAWANA!AW14+BAWANA!AX14</f>
        <v>30.68</v>
      </c>
      <c r="Z14">
        <f>BAWANA!BD14+BAWANA!BE14</f>
        <v>24.74</v>
      </c>
      <c r="AA14">
        <f>BAWANA!X14+BAWANA!Y14</f>
        <v>30.68</v>
      </c>
      <c r="AB14">
        <f>BAWANA!AE14+BAWANA!AF14</f>
        <v>24.74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229.34</v>
      </c>
      <c r="E15">
        <f>BAWANA!AM15</f>
        <v>0</v>
      </c>
      <c r="F15">
        <f t="shared" si="4"/>
        <v>256</v>
      </c>
      <c r="G15">
        <f t="shared" si="5"/>
        <v>229.34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69.599999999999994</v>
      </c>
      <c r="N15">
        <f t="shared" si="0"/>
        <v>229.34</v>
      </c>
      <c r="O15" s="154">
        <f t="shared" si="1"/>
        <v>0</v>
      </c>
      <c r="U15" s="156">
        <f t="shared" si="2"/>
        <v>0</v>
      </c>
      <c r="V15" s="154">
        <f t="shared" si="3"/>
        <v>229.34</v>
      </c>
      <c r="Y15">
        <f>BAWANA!AW15+BAWANA!AX15</f>
        <v>30.68</v>
      </c>
      <c r="Z15">
        <f>BAWANA!BD15+BAWANA!BE15</f>
        <v>9.98</v>
      </c>
      <c r="AA15">
        <f>BAWANA!X15+BAWANA!Y15</f>
        <v>30.68</v>
      </c>
      <c r="AB15">
        <f>BAWANA!AE15+BAWANA!AF15</f>
        <v>9.98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229.34</v>
      </c>
      <c r="E16">
        <f>BAWANA!AM16</f>
        <v>0</v>
      </c>
      <c r="F16">
        <f t="shared" si="4"/>
        <v>256</v>
      </c>
      <c r="G16">
        <f t="shared" si="5"/>
        <v>229.34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69.599999999999994</v>
      </c>
      <c r="N16">
        <f t="shared" si="0"/>
        <v>229.34</v>
      </c>
      <c r="O16" s="154">
        <f t="shared" si="1"/>
        <v>0</v>
      </c>
      <c r="U16" s="156">
        <f t="shared" si="2"/>
        <v>0</v>
      </c>
      <c r="V16" s="154">
        <f t="shared" si="3"/>
        <v>229.34</v>
      </c>
      <c r="Y16">
        <f>BAWANA!AW16+BAWANA!AX16</f>
        <v>30.68</v>
      </c>
      <c r="Z16">
        <f>BAWANA!BD16+BAWANA!BE16</f>
        <v>9.98</v>
      </c>
      <c r="AA16">
        <f>BAWANA!X16+BAWANA!Y16</f>
        <v>30.68</v>
      </c>
      <c r="AB16">
        <f>BAWANA!AE16+BAWANA!AF16</f>
        <v>9.98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229.33999999999997</v>
      </c>
      <c r="E17">
        <f>BAWANA!AM17</f>
        <v>0</v>
      </c>
      <c r="F17">
        <f t="shared" si="4"/>
        <v>256</v>
      </c>
      <c r="G17">
        <f t="shared" si="5"/>
        <v>229.33999999999997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69.599999999999994</v>
      </c>
      <c r="N17">
        <f t="shared" si="0"/>
        <v>229.34</v>
      </c>
      <c r="O17" s="154">
        <f t="shared" si="1"/>
        <v>0</v>
      </c>
      <c r="U17" s="156">
        <f t="shared" si="2"/>
        <v>0</v>
      </c>
      <c r="V17" s="154">
        <f t="shared" si="3"/>
        <v>229.33999999999997</v>
      </c>
      <c r="Y17">
        <f>BAWANA!AW17+BAWANA!AX17</f>
        <v>30.68</v>
      </c>
      <c r="Z17">
        <f>BAWANA!BD17+BAWANA!BE17</f>
        <v>32</v>
      </c>
      <c r="AA17">
        <f>BAWANA!X17+BAWANA!Y17</f>
        <v>30.68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229.33999999999997</v>
      </c>
      <c r="E18">
        <f>BAWANA!AM18</f>
        <v>0</v>
      </c>
      <c r="F18">
        <f t="shared" si="4"/>
        <v>256</v>
      </c>
      <c r="G18">
        <f t="shared" si="5"/>
        <v>229.33999999999997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69.599999999999994</v>
      </c>
      <c r="N18">
        <f t="shared" si="0"/>
        <v>229.34</v>
      </c>
      <c r="O18" s="154">
        <f t="shared" si="1"/>
        <v>0</v>
      </c>
      <c r="U18" s="156">
        <f t="shared" si="2"/>
        <v>0</v>
      </c>
      <c r="V18" s="154">
        <f t="shared" si="3"/>
        <v>229.33999999999997</v>
      </c>
      <c r="Y18">
        <f>BAWANA!AW18+BAWANA!AX18</f>
        <v>30.68</v>
      </c>
      <c r="Z18">
        <f>BAWANA!BD18+BAWANA!BE18</f>
        <v>32</v>
      </c>
      <c r="AA18">
        <f>BAWANA!X18+BAWANA!Y18</f>
        <v>30.68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237.53000000000003</v>
      </c>
      <c r="E19">
        <f>BAWANA!AM19</f>
        <v>0</v>
      </c>
      <c r="F19">
        <f t="shared" si="4"/>
        <v>256</v>
      </c>
      <c r="G19">
        <f t="shared" si="5"/>
        <v>237.53000000000003</v>
      </c>
      <c r="H19" s="154"/>
      <c r="I19">
        <f>BRPL_EOD!AK19+BRPL_EOD!AL19</f>
        <v>75.739999999999995</v>
      </c>
      <c r="J19">
        <f>BYPL_EOD!AK19+BYPL_EOD!AL19</f>
        <v>49.75</v>
      </c>
      <c r="K19">
        <f>MES_EOD!AK19+MES_EOD!AL19</f>
        <v>14.77</v>
      </c>
      <c r="L19">
        <f>NDMC_EOD!AK19+NDMC_EOD!AL19</f>
        <v>27.9</v>
      </c>
      <c r="M19">
        <f>TPDDL_EOD!AK19+TPDDL_EOD!AL19</f>
        <v>69.36</v>
      </c>
      <c r="N19">
        <f t="shared" si="0"/>
        <v>237.51999999999998</v>
      </c>
      <c r="O19" s="154">
        <f t="shared" si="1"/>
        <v>1.0000000000047748E-2</v>
      </c>
      <c r="U19" s="156">
        <f t="shared" si="2"/>
        <v>0</v>
      </c>
      <c r="V19" s="154">
        <f t="shared" si="3"/>
        <v>237.53000000000003</v>
      </c>
      <c r="Y19">
        <f>BAWANA!AW19+BAWANA!AX19</f>
        <v>30.58</v>
      </c>
      <c r="Z19">
        <f>BAWANA!BD19+BAWANA!BE19</f>
        <v>31.89</v>
      </c>
      <c r="AA19">
        <f>BAWANA!X19+BAWANA!Y19</f>
        <v>30.58</v>
      </c>
      <c r="AB19">
        <f>BAWANA!AE19+BAWANA!AF19</f>
        <v>31.89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231.33999999999997</v>
      </c>
      <c r="E20">
        <f>BAWANA!AM20</f>
        <v>0</v>
      </c>
      <c r="F20">
        <f t="shared" si="4"/>
        <v>256</v>
      </c>
      <c r="G20">
        <f t="shared" si="5"/>
        <v>231.33999999999997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7.82</v>
      </c>
      <c r="L20">
        <f>NDMC_EOD!AK20+NDMC_EOD!AL20</f>
        <v>28</v>
      </c>
      <c r="M20">
        <f>TPDDL_EOD!AK20+TPDDL_EOD!AL20</f>
        <v>69.599999999999994</v>
      </c>
      <c r="N20">
        <f t="shared" si="0"/>
        <v>231.34</v>
      </c>
      <c r="O20" s="154">
        <f t="shared" si="1"/>
        <v>0</v>
      </c>
      <c r="U20" s="156">
        <f t="shared" si="2"/>
        <v>0</v>
      </c>
      <c r="V20" s="154">
        <f t="shared" si="3"/>
        <v>231.33999999999997</v>
      </c>
      <c r="Y20">
        <f>BAWANA!AW20+BAWANA!AX20</f>
        <v>30.68</v>
      </c>
      <c r="Z20">
        <f>BAWANA!BD20+BAWANA!BE20</f>
        <v>32</v>
      </c>
      <c r="AA20">
        <f>BAWANA!X20+BAWANA!Y20</f>
        <v>30.68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235.33999999999997</v>
      </c>
      <c r="E21">
        <f>BAWANA!AM21</f>
        <v>0</v>
      </c>
      <c r="F21">
        <f t="shared" si="4"/>
        <v>256</v>
      </c>
      <c r="G21">
        <f t="shared" si="5"/>
        <v>235.33999999999997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69.599999999999994</v>
      </c>
      <c r="N21">
        <f t="shared" si="0"/>
        <v>235.34</v>
      </c>
      <c r="O21" s="154">
        <f t="shared" si="1"/>
        <v>0</v>
      </c>
      <c r="U21" s="156">
        <f t="shared" si="2"/>
        <v>0</v>
      </c>
      <c r="V21" s="154">
        <f t="shared" si="3"/>
        <v>235.33999999999997</v>
      </c>
      <c r="Y21">
        <f>BAWANA!AW21+BAWANA!AX21</f>
        <v>30.68</v>
      </c>
      <c r="Z21">
        <f>BAWANA!BD21+BAWANA!BE21</f>
        <v>32</v>
      </c>
      <c r="AA21">
        <f>BAWANA!X21+BAWANA!Y21</f>
        <v>30.68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236.33999999999997</v>
      </c>
      <c r="E22">
        <f>BAWANA!AM22</f>
        <v>0</v>
      </c>
      <c r="F22">
        <f t="shared" si="4"/>
        <v>256</v>
      </c>
      <c r="G22">
        <f t="shared" si="5"/>
        <v>236.33999999999997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12.82</v>
      </c>
      <c r="L22">
        <f>NDMC_EOD!AK22+NDMC_EOD!AL22</f>
        <v>28</v>
      </c>
      <c r="M22">
        <f>TPDDL_EOD!AK22+TPDDL_EOD!AL22</f>
        <v>69.599999999999994</v>
      </c>
      <c r="N22">
        <f t="shared" si="0"/>
        <v>236.34</v>
      </c>
      <c r="O22" s="154">
        <f t="shared" si="1"/>
        <v>0</v>
      </c>
      <c r="U22" s="156">
        <f t="shared" si="2"/>
        <v>0</v>
      </c>
      <c r="V22" s="154">
        <f t="shared" si="3"/>
        <v>236.33999999999997</v>
      </c>
      <c r="Y22">
        <f>BAWANA!AW22+BAWANA!AX22</f>
        <v>30.68</v>
      </c>
      <c r="Z22">
        <f>BAWANA!BD22+BAWANA!BE22</f>
        <v>32</v>
      </c>
      <c r="AA22">
        <f>BAWANA!X22+BAWANA!Y22</f>
        <v>30.68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237.32</v>
      </c>
      <c r="E23">
        <f>BAWANA!AM23</f>
        <v>0</v>
      </c>
      <c r="F23">
        <f t="shared" si="4"/>
        <v>256</v>
      </c>
      <c r="G23">
        <f t="shared" si="5"/>
        <v>237.32</v>
      </c>
      <c r="H23" s="154"/>
      <c r="I23">
        <f>BRPL_EOD!AK23+BRPL_EOD!AL23</f>
        <v>75.989999999999995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69.59</v>
      </c>
      <c r="N23">
        <f t="shared" si="0"/>
        <v>237.32</v>
      </c>
      <c r="O23" s="154">
        <f t="shared" si="1"/>
        <v>0</v>
      </c>
      <c r="U23" s="156">
        <f t="shared" si="2"/>
        <v>0</v>
      </c>
      <c r="V23" s="154">
        <f t="shared" si="3"/>
        <v>237.32</v>
      </c>
      <c r="Y23">
        <f>BAWANA!AW23+BAWANA!AX23</f>
        <v>30.68</v>
      </c>
      <c r="Z23">
        <f>BAWANA!BD23+BAWANA!BE23</f>
        <v>32</v>
      </c>
      <c r="AA23">
        <f>BAWANA!X23+BAWANA!Y23</f>
        <v>30.68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241.24</v>
      </c>
      <c r="E24">
        <f>BAWANA!AM24</f>
        <v>0</v>
      </c>
      <c r="F24">
        <f t="shared" si="4"/>
        <v>256</v>
      </c>
      <c r="G24">
        <f t="shared" si="5"/>
        <v>241.24</v>
      </c>
      <c r="H24" s="154"/>
      <c r="I24">
        <f>BRPL_EOD!AK24+BRPL_EOD!AL24</f>
        <v>93.39</v>
      </c>
      <c r="J24">
        <f>BYPL_EOD!AK24+BYPL_EOD!AL24</f>
        <v>46.8</v>
      </c>
      <c r="K24">
        <f>MES_EOD!AK24+MES_EOD!AL24</f>
        <v>9.5500000000000007</v>
      </c>
      <c r="L24">
        <f>NDMC_EOD!AK24+NDMC_EOD!AL24</f>
        <v>26.25</v>
      </c>
      <c r="M24">
        <f>TPDDL_EOD!AK24+TPDDL_EOD!AL24</f>
        <v>65.25</v>
      </c>
      <c r="N24">
        <f t="shared" si="0"/>
        <v>241.24</v>
      </c>
      <c r="O24" s="154">
        <f t="shared" si="1"/>
        <v>0</v>
      </c>
      <c r="U24" s="156">
        <f t="shared" si="2"/>
        <v>0</v>
      </c>
      <c r="V24" s="154">
        <f t="shared" si="3"/>
        <v>241.24</v>
      </c>
      <c r="Y24">
        <f>BAWANA!AW24+BAWANA!AX24</f>
        <v>28.76</v>
      </c>
      <c r="Z24">
        <f>BAWANA!BD24+BAWANA!BE24</f>
        <v>30</v>
      </c>
      <c r="AA24">
        <f>BAWANA!X24+BAWANA!Y24</f>
        <v>28.76</v>
      </c>
      <c r="AB24">
        <f>BAWANA!AE24+BAWANA!AF24</f>
        <v>30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241.24</v>
      </c>
      <c r="E25">
        <f>BAWANA!AM25</f>
        <v>0</v>
      </c>
      <c r="F25">
        <f t="shared" si="4"/>
        <v>256</v>
      </c>
      <c r="G25">
        <f t="shared" si="5"/>
        <v>241.24</v>
      </c>
      <c r="H25" s="154"/>
      <c r="I25">
        <f>BRPL_EOD!AK25+BRPL_EOD!AL25</f>
        <v>93.39</v>
      </c>
      <c r="J25">
        <f>BYPL_EOD!AK25+BYPL_EOD!AL25</f>
        <v>46.8</v>
      </c>
      <c r="K25">
        <f>MES_EOD!AK25+MES_EOD!AL25</f>
        <v>9.5500000000000007</v>
      </c>
      <c r="L25">
        <f>NDMC_EOD!AK25+NDMC_EOD!AL25</f>
        <v>26.25</v>
      </c>
      <c r="M25">
        <f>TPDDL_EOD!AK25+TPDDL_EOD!AL25</f>
        <v>65.25</v>
      </c>
      <c r="N25">
        <f t="shared" si="0"/>
        <v>241.24</v>
      </c>
      <c r="O25" s="154">
        <f t="shared" si="1"/>
        <v>0</v>
      </c>
      <c r="U25" s="156">
        <f t="shared" si="2"/>
        <v>0</v>
      </c>
      <c r="V25" s="154">
        <f t="shared" si="3"/>
        <v>241.24</v>
      </c>
      <c r="Y25">
        <f>BAWANA!AW25+BAWANA!AX25</f>
        <v>28.76</v>
      </c>
      <c r="Z25">
        <f>BAWANA!BD25+BAWANA!BE25</f>
        <v>30</v>
      </c>
      <c r="AA25">
        <f>BAWANA!X25+BAWANA!Y25</f>
        <v>28.76</v>
      </c>
      <c r="AB25">
        <f>BAWANA!AE25+BAWANA!AF25</f>
        <v>30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238.56</v>
      </c>
      <c r="E26">
        <f>BAWANA!AM26</f>
        <v>0</v>
      </c>
      <c r="F26">
        <f t="shared" si="4"/>
        <v>256</v>
      </c>
      <c r="G26">
        <f t="shared" si="5"/>
        <v>238.56</v>
      </c>
      <c r="H26" s="154"/>
      <c r="I26">
        <f>BRPL_EOD!AK26+BRPL_EOD!AL26</f>
        <v>97.65</v>
      </c>
      <c r="J26">
        <f>BYPL_EOD!AK26+BYPL_EOD!AL26</f>
        <v>48.93</v>
      </c>
      <c r="K26">
        <f>MES_EOD!AK26+MES_EOD!AL26</f>
        <v>15.51</v>
      </c>
      <c r="L26">
        <f>NDMC_EOD!AK26+NDMC_EOD!AL26</f>
        <v>27.45</v>
      </c>
      <c r="M26">
        <f>TPDDL_EOD!AK26+TPDDL_EOD!AL26</f>
        <v>49.01</v>
      </c>
      <c r="N26">
        <f t="shared" si="0"/>
        <v>238.54999999999998</v>
      </c>
      <c r="O26" s="154">
        <f t="shared" si="1"/>
        <v>1.0000000000019327E-2</v>
      </c>
      <c r="U26" s="156">
        <f t="shared" si="2"/>
        <v>0</v>
      </c>
      <c r="V26" s="154">
        <f t="shared" si="3"/>
        <v>238.56</v>
      </c>
      <c r="Y26">
        <f>BAWANA!AW26+BAWANA!AX26</f>
        <v>30.07</v>
      </c>
      <c r="Z26">
        <f>BAWANA!BD26+BAWANA!BE26</f>
        <v>31.37</v>
      </c>
      <c r="AA26">
        <f>BAWANA!X26+BAWANA!Y26</f>
        <v>30.07</v>
      </c>
      <c r="AB26">
        <f>BAWANA!AE26+BAWANA!AF26</f>
        <v>31.37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241.24</v>
      </c>
      <c r="E27">
        <f>BAWANA!AM27</f>
        <v>0</v>
      </c>
      <c r="F27">
        <f t="shared" si="4"/>
        <v>256</v>
      </c>
      <c r="G27">
        <f t="shared" si="5"/>
        <v>241.24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9.5500000000000007</v>
      </c>
      <c r="L27">
        <f>NDMC_EOD!AK27+NDMC_EOD!AL27</f>
        <v>26.25</v>
      </c>
      <c r="M27">
        <f>TPDDL_EOD!AK27+TPDDL_EOD!AL27</f>
        <v>65.25</v>
      </c>
      <c r="N27">
        <f t="shared" si="0"/>
        <v>241.24</v>
      </c>
      <c r="O27" s="154">
        <f t="shared" si="1"/>
        <v>0</v>
      </c>
      <c r="U27" s="156">
        <f t="shared" si="2"/>
        <v>0</v>
      </c>
      <c r="V27" s="154">
        <f t="shared" si="3"/>
        <v>241.24</v>
      </c>
      <c r="Y27">
        <f>BAWANA!AW27+BAWANA!AX27</f>
        <v>28.76</v>
      </c>
      <c r="Z27">
        <f>BAWANA!BD27+BAWANA!BE27</f>
        <v>30</v>
      </c>
      <c r="AA27">
        <f>BAWANA!X27+BAWANA!Y27</f>
        <v>28.76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241.24</v>
      </c>
      <c r="E28">
        <f>BAWANA!AM28</f>
        <v>0</v>
      </c>
      <c r="F28">
        <f t="shared" si="4"/>
        <v>256</v>
      </c>
      <c r="G28">
        <f t="shared" si="5"/>
        <v>241.24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9.5500000000000007</v>
      </c>
      <c r="L28">
        <f>NDMC_EOD!AK28+NDMC_EOD!AL28</f>
        <v>26.25</v>
      </c>
      <c r="M28">
        <f>TPDDL_EOD!AK28+TPDDL_EOD!AL28</f>
        <v>65.25</v>
      </c>
      <c r="N28">
        <f t="shared" si="0"/>
        <v>241.24</v>
      </c>
      <c r="O28" s="154">
        <f t="shared" si="1"/>
        <v>0</v>
      </c>
      <c r="U28" s="156">
        <f t="shared" si="2"/>
        <v>0</v>
      </c>
      <c r="V28" s="154">
        <f t="shared" si="3"/>
        <v>241.24</v>
      </c>
      <c r="Y28">
        <f>BAWANA!AW28+BAWANA!AX28</f>
        <v>28.76</v>
      </c>
      <c r="Z28">
        <f>BAWANA!BD28+BAWANA!BE28</f>
        <v>30</v>
      </c>
      <c r="AA28">
        <f>BAWANA!X28+BAWANA!Y28</f>
        <v>28.76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241.24</v>
      </c>
      <c r="E29">
        <f>BAWANA!AM29</f>
        <v>0</v>
      </c>
      <c r="F29">
        <f t="shared" si="4"/>
        <v>256</v>
      </c>
      <c r="G29">
        <f t="shared" si="5"/>
        <v>241.24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9.5500000000000007</v>
      </c>
      <c r="L29">
        <f>NDMC_EOD!AK29+NDMC_EOD!AL29</f>
        <v>26.25</v>
      </c>
      <c r="M29">
        <f>TPDDL_EOD!AK29+TPDDL_EOD!AL29</f>
        <v>65.25</v>
      </c>
      <c r="N29">
        <f t="shared" si="0"/>
        <v>241.24</v>
      </c>
      <c r="O29" s="154">
        <f t="shared" si="1"/>
        <v>0</v>
      </c>
      <c r="U29" s="156">
        <f t="shared" si="2"/>
        <v>0</v>
      </c>
      <c r="V29" s="154">
        <f t="shared" si="3"/>
        <v>241.24</v>
      </c>
      <c r="Y29">
        <f>BAWANA!AW29+BAWANA!AX29</f>
        <v>28.76</v>
      </c>
      <c r="Z29">
        <f>BAWANA!BD29+BAWANA!BE29</f>
        <v>30</v>
      </c>
      <c r="AA29">
        <f>BAWANA!X29+BAWANA!Y29</f>
        <v>28.76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241.24</v>
      </c>
      <c r="E30">
        <f>BAWANA!AM30</f>
        <v>0</v>
      </c>
      <c r="F30">
        <f t="shared" si="4"/>
        <v>256</v>
      </c>
      <c r="G30">
        <f t="shared" si="5"/>
        <v>241.24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9.5500000000000007</v>
      </c>
      <c r="L30">
        <f>NDMC_EOD!AK30+NDMC_EOD!AL30</f>
        <v>26.25</v>
      </c>
      <c r="M30">
        <f>TPDDL_EOD!AK30+TPDDL_EOD!AL30</f>
        <v>65.25</v>
      </c>
      <c r="N30">
        <f t="shared" si="0"/>
        <v>241.24</v>
      </c>
      <c r="O30" s="154">
        <f t="shared" si="1"/>
        <v>0</v>
      </c>
      <c r="U30" s="156">
        <f t="shared" si="2"/>
        <v>0</v>
      </c>
      <c r="V30" s="154">
        <f t="shared" si="3"/>
        <v>241.24</v>
      </c>
      <c r="Y30">
        <f>BAWANA!AW30+BAWANA!AX30</f>
        <v>28.76</v>
      </c>
      <c r="Z30">
        <f>BAWANA!BD30+BAWANA!BE30</f>
        <v>30</v>
      </c>
      <c r="AA30">
        <f>BAWANA!X30+BAWANA!Y30</f>
        <v>28.76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241.24</v>
      </c>
      <c r="E31">
        <f>BAWANA!AM31</f>
        <v>0</v>
      </c>
      <c r="F31">
        <f t="shared" si="4"/>
        <v>256</v>
      </c>
      <c r="G31">
        <f t="shared" si="5"/>
        <v>241.24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9.5500000000000007</v>
      </c>
      <c r="L31">
        <f>NDMC_EOD!AK31+NDMC_EOD!AL31</f>
        <v>26.25</v>
      </c>
      <c r="M31">
        <f>TPDDL_EOD!AK31+TPDDL_EOD!AL31</f>
        <v>65.25</v>
      </c>
      <c r="N31">
        <f t="shared" si="0"/>
        <v>241.24</v>
      </c>
      <c r="O31" s="154">
        <f t="shared" si="1"/>
        <v>0</v>
      </c>
      <c r="U31" s="156">
        <f t="shared" si="2"/>
        <v>0</v>
      </c>
      <c r="V31" s="154">
        <f t="shared" si="3"/>
        <v>241.24</v>
      </c>
      <c r="Y31">
        <f>BAWANA!AW31+BAWANA!AX31</f>
        <v>28.76</v>
      </c>
      <c r="Z31">
        <f>BAWANA!BD31+BAWANA!BE31</f>
        <v>30</v>
      </c>
      <c r="AA31">
        <f>BAWANA!X31+BAWANA!Y31</f>
        <v>28.76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241.24</v>
      </c>
      <c r="E32">
        <f>BAWANA!AM32</f>
        <v>0</v>
      </c>
      <c r="F32">
        <f t="shared" si="4"/>
        <v>256</v>
      </c>
      <c r="G32">
        <f t="shared" si="5"/>
        <v>241.24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9.5500000000000007</v>
      </c>
      <c r="L32">
        <f>NDMC_EOD!AK32+NDMC_EOD!AL32</f>
        <v>26.25</v>
      </c>
      <c r="M32">
        <f>TPDDL_EOD!AK32+TPDDL_EOD!AL32</f>
        <v>65.25</v>
      </c>
      <c r="N32">
        <f t="shared" si="0"/>
        <v>241.24</v>
      </c>
      <c r="O32" s="154">
        <f t="shared" si="1"/>
        <v>0</v>
      </c>
      <c r="U32" s="156">
        <f t="shared" si="2"/>
        <v>0</v>
      </c>
      <c r="V32" s="154">
        <f t="shared" si="3"/>
        <v>241.24</v>
      </c>
      <c r="Y32">
        <f>BAWANA!AW32+BAWANA!AX32</f>
        <v>28.76</v>
      </c>
      <c r="Z32">
        <f>BAWANA!BD32+BAWANA!BE32</f>
        <v>30</v>
      </c>
      <c r="AA32">
        <f>BAWANA!X32+BAWANA!Y32</f>
        <v>28.76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241.24</v>
      </c>
      <c r="E33">
        <f>BAWANA!AM33</f>
        <v>0</v>
      </c>
      <c r="F33">
        <f t="shared" si="4"/>
        <v>256</v>
      </c>
      <c r="G33">
        <f t="shared" si="5"/>
        <v>241.24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9.5500000000000007</v>
      </c>
      <c r="L33">
        <f>NDMC_EOD!AK33+NDMC_EOD!AL33</f>
        <v>26.25</v>
      </c>
      <c r="M33">
        <f>TPDDL_EOD!AK33+TPDDL_EOD!AL33</f>
        <v>65.25</v>
      </c>
      <c r="N33">
        <f t="shared" si="0"/>
        <v>241.24</v>
      </c>
      <c r="O33" s="154">
        <f t="shared" si="1"/>
        <v>0</v>
      </c>
      <c r="U33" s="156">
        <f t="shared" si="2"/>
        <v>0</v>
      </c>
      <c r="V33" s="154">
        <f t="shared" si="3"/>
        <v>241.24</v>
      </c>
      <c r="Y33">
        <f>BAWANA!AW33+BAWANA!AX33</f>
        <v>28.76</v>
      </c>
      <c r="Z33">
        <f>BAWANA!BD33+BAWANA!BE33</f>
        <v>30</v>
      </c>
      <c r="AA33">
        <f>BAWANA!X33+BAWANA!Y33</f>
        <v>28.76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241.24</v>
      </c>
      <c r="E34">
        <f>BAWANA!AM34</f>
        <v>0</v>
      </c>
      <c r="F34">
        <f t="shared" si="4"/>
        <v>256</v>
      </c>
      <c r="G34">
        <f t="shared" si="5"/>
        <v>241.24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9.5500000000000007</v>
      </c>
      <c r="L34">
        <f>NDMC_EOD!AK34+NDMC_EOD!AL34</f>
        <v>26.25</v>
      </c>
      <c r="M34">
        <f>TPDDL_EOD!AK34+TPDDL_EOD!AL34</f>
        <v>65.25</v>
      </c>
      <c r="N34">
        <f t="shared" si="0"/>
        <v>241.24</v>
      </c>
      <c r="O34" s="154">
        <f t="shared" si="1"/>
        <v>0</v>
      </c>
      <c r="U34" s="156">
        <f t="shared" si="2"/>
        <v>0</v>
      </c>
      <c r="V34" s="154">
        <f t="shared" si="3"/>
        <v>241.24</v>
      </c>
      <c r="Y34">
        <f>BAWANA!AW34+BAWANA!AX34</f>
        <v>28.76</v>
      </c>
      <c r="Z34">
        <f>BAWANA!BD34+BAWANA!BE34</f>
        <v>30</v>
      </c>
      <c r="AA34">
        <f>BAWANA!X34+BAWANA!Y34</f>
        <v>28.76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241.24</v>
      </c>
      <c r="E35">
        <f>BAWANA!AM35</f>
        <v>0</v>
      </c>
      <c r="F35">
        <f t="shared" si="4"/>
        <v>256</v>
      </c>
      <c r="G35">
        <f t="shared" si="5"/>
        <v>241.24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14.24</v>
      </c>
      <c r="L35">
        <f>NDMC_EOD!AK35+NDMC_EOD!AL35</f>
        <v>21.56</v>
      </c>
      <c r="M35">
        <f>TPDDL_EOD!AK35+TPDDL_EOD!AL35</f>
        <v>65.25</v>
      </c>
      <c r="N35">
        <f t="shared" si="0"/>
        <v>241.24</v>
      </c>
      <c r="O35" s="154">
        <f t="shared" si="1"/>
        <v>0</v>
      </c>
      <c r="U35" s="156">
        <f t="shared" si="2"/>
        <v>0</v>
      </c>
      <c r="V35" s="154">
        <f t="shared" si="3"/>
        <v>241.24</v>
      </c>
      <c r="Y35">
        <f>BAWANA!AW35+BAWANA!AX35</f>
        <v>28.76</v>
      </c>
      <c r="Z35">
        <f>BAWANA!BD35+BAWANA!BE35</f>
        <v>30</v>
      </c>
      <c r="AA35">
        <f>BAWANA!X35+BAWANA!Y35</f>
        <v>28.76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241.24</v>
      </c>
      <c r="E36">
        <f>BAWANA!AM36</f>
        <v>0</v>
      </c>
      <c r="F36">
        <f t="shared" si="4"/>
        <v>256</v>
      </c>
      <c r="G36">
        <f t="shared" si="5"/>
        <v>241.24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14.24</v>
      </c>
      <c r="L36">
        <f>NDMC_EOD!AK36+NDMC_EOD!AL36</f>
        <v>21.56</v>
      </c>
      <c r="M36">
        <f>TPDDL_EOD!AK36+TPDDL_EOD!AL36</f>
        <v>65.25</v>
      </c>
      <c r="N36">
        <f t="shared" si="0"/>
        <v>241.24</v>
      </c>
      <c r="O36" s="154">
        <f t="shared" si="1"/>
        <v>0</v>
      </c>
      <c r="U36" s="156">
        <f t="shared" si="2"/>
        <v>0</v>
      </c>
      <c r="V36" s="154">
        <f t="shared" si="3"/>
        <v>241.24</v>
      </c>
      <c r="Y36">
        <f>BAWANA!AW36+BAWANA!AX36</f>
        <v>28.76</v>
      </c>
      <c r="Z36">
        <f>BAWANA!BD36+BAWANA!BE36</f>
        <v>30</v>
      </c>
      <c r="AA36">
        <f>BAWANA!X36+BAWANA!Y36</f>
        <v>28.76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241.24</v>
      </c>
      <c r="E37">
        <f>BAWANA!AM37</f>
        <v>0</v>
      </c>
      <c r="F37">
        <f t="shared" si="4"/>
        <v>256</v>
      </c>
      <c r="G37">
        <f t="shared" si="5"/>
        <v>241.24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14.24</v>
      </c>
      <c r="L37">
        <f>NDMC_EOD!AK37+NDMC_EOD!AL37</f>
        <v>21.56</v>
      </c>
      <c r="M37">
        <f>TPDDL_EOD!AK37+TPDDL_EOD!AL37</f>
        <v>65.25</v>
      </c>
      <c r="N37">
        <f t="shared" si="0"/>
        <v>241.24</v>
      </c>
      <c r="O37" s="154">
        <f t="shared" si="1"/>
        <v>0</v>
      </c>
      <c r="U37" s="156">
        <f t="shared" si="2"/>
        <v>0</v>
      </c>
      <c r="V37" s="154">
        <f t="shared" si="3"/>
        <v>241.24</v>
      </c>
      <c r="Y37">
        <f>BAWANA!AW37+BAWANA!AX37</f>
        <v>28.76</v>
      </c>
      <c r="Z37">
        <f>BAWANA!BD37+BAWANA!BE37</f>
        <v>30</v>
      </c>
      <c r="AA37">
        <f>BAWANA!X37+BAWANA!Y37</f>
        <v>28.76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241.24</v>
      </c>
      <c r="E38">
        <f>BAWANA!AM38</f>
        <v>0</v>
      </c>
      <c r="F38">
        <f t="shared" si="4"/>
        <v>256</v>
      </c>
      <c r="G38">
        <f t="shared" si="5"/>
        <v>241.24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14.24</v>
      </c>
      <c r="L38">
        <f>NDMC_EOD!AK38+NDMC_EOD!AL38</f>
        <v>21.56</v>
      </c>
      <c r="M38">
        <f>TPDDL_EOD!AK38+TPDDL_EOD!AL38</f>
        <v>65.25</v>
      </c>
      <c r="N38">
        <f t="shared" si="0"/>
        <v>241.24</v>
      </c>
      <c r="O38" s="154">
        <f t="shared" si="1"/>
        <v>0</v>
      </c>
      <c r="U38" s="156">
        <f t="shared" si="2"/>
        <v>0</v>
      </c>
      <c r="V38" s="154">
        <f t="shared" si="3"/>
        <v>241.24</v>
      </c>
      <c r="Y38">
        <f>BAWANA!AW38+BAWANA!AX38</f>
        <v>28.76</v>
      </c>
      <c r="Z38">
        <f>BAWANA!BD38+BAWANA!BE38</f>
        <v>30</v>
      </c>
      <c r="AA38">
        <f>BAWANA!X38+BAWANA!Y38</f>
        <v>28.76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241.24</v>
      </c>
      <c r="E39">
        <f>BAWANA!AM39</f>
        <v>0</v>
      </c>
      <c r="F39">
        <f t="shared" si="4"/>
        <v>256</v>
      </c>
      <c r="G39">
        <f t="shared" si="5"/>
        <v>241.24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14.24</v>
      </c>
      <c r="L39">
        <f>NDMC_EOD!AK39+NDMC_EOD!AL39</f>
        <v>21.56</v>
      </c>
      <c r="M39">
        <f>TPDDL_EOD!AK39+TPDDL_EOD!AL39</f>
        <v>65.25</v>
      </c>
      <c r="N39">
        <f t="shared" si="0"/>
        <v>241.24</v>
      </c>
      <c r="O39" s="154">
        <f t="shared" si="1"/>
        <v>0</v>
      </c>
      <c r="U39" s="156">
        <f t="shared" si="2"/>
        <v>0</v>
      </c>
      <c r="V39" s="154">
        <f t="shared" si="3"/>
        <v>241.24</v>
      </c>
      <c r="Y39">
        <f>BAWANA!AW39+BAWANA!AX39</f>
        <v>28.76</v>
      </c>
      <c r="Z39">
        <f>BAWANA!BD39+BAWANA!BE39</f>
        <v>30</v>
      </c>
      <c r="AA39">
        <f>BAWANA!X39+BAWANA!Y39</f>
        <v>28.76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241.24</v>
      </c>
      <c r="E40">
        <f>BAWANA!AM40</f>
        <v>0</v>
      </c>
      <c r="F40">
        <f t="shared" si="4"/>
        <v>256</v>
      </c>
      <c r="G40">
        <f t="shared" si="5"/>
        <v>241.24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14.24</v>
      </c>
      <c r="L40">
        <f>NDMC_EOD!AK40+NDMC_EOD!AL40</f>
        <v>21.56</v>
      </c>
      <c r="M40">
        <f>TPDDL_EOD!AK40+TPDDL_EOD!AL40</f>
        <v>65.25</v>
      </c>
      <c r="N40">
        <f t="shared" si="0"/>
        <v>241.24</v>
      </c>
      <c r="O40" s="154">
        <f t="shared" si="1"/>
        <v>0</v>
      </c>
      <c r="U40" s="156">
        <f t="shared" si="2"/>
        <v>0</v>
      </c>
      <c r="V40" s="154">
        <f t="shared" si="3"/>
        <v>241.24</v>
      </c>
      <c r="Y40">
        <f>BAWANA!AW40+BAWANA!AX40</f>
        <v>28.76</v>
      </c>
      <c r="Z40">
        <f>BAWANA!BD40+BAWANA!BE40</f>
        <v>30</v>
      </c>
      <c r="AA40">
        <f>BAWANA!X40+BAWANA!Y40</f>
        <v>28.76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241.24</v>
      </c>
      <c r="E41">
        <f>BAWANA!AM41</f>
        <v>0</v>
      </c>
      <c r="F41">
        <f t="shared" si="4"/>
        <v>256</v>
      </c>
      <c r="G41">
        <f t="shared" si="5"/>
        <v>241.24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14.24</v>
      </c>
      <c r="L41">
        <f>NDMC_EOD!AK41+NDMC_EOD!AL41</f>
        <v>21.56</v>
      </c>
      <c r="M41">
        <f>TPDDL_EOD!AK41+TPDDL_EOD!AL41</f>
        <v>65.25</v>
      </c>
      <c r="N41">
        <f t="shared" si="0"/>
        <v>241.24</v>
      </c>
      <c r="O41" s="154">
        <f t="shared" si="1"/>
        <v>0</v>
      </c>
      <c r="U41" s="156">
        <f t="shared" si="2"/>
        <v>0</v>
      </c>
      <c r="V41" s="154">
        <f t="shared" si="3"/>
        <v>241.24</v>
      </c>
      <c r="Y41">
        <f>BAWANA!AW41+BAWANA!AX41</f>
        <v>28.76</v>
      </c>
      <c r="Z41">
        <f>BAWANA!BD41+BAWANA!BE41</f>
        <v>30</v>
      </c>
      <c r="AA41">
        <f>BAWANA!X41+BAWANA!Y41</f>
        <v>28.76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241.24</v>
      </c>
      <c r="E42">
        <f>BAWANA!AM42</f>
        <v>0</v>
      </c>
      <c r="F42">
        <f t="shared" si="4"/>
        <v>256</v>
      </c>
      <c r="G42">
        <f t="shared" si="5"/>
        <v>241.24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14.24</v>
      </c>
      <c r="L42">
        <f>NDMC_EOD!AK42+NDMC_EOD!AL42</f>
        <v>21.56</v>
      </c>
      <c r="M42">
        <f>TPDDL_EOD!AK42+TPDDL_EOD!AL42</f>
        <v>65.25</v>
      </c>
      <c r="N42">
        <f t="shared" si="0"/>
        <v>241.24</v>
      </c>
      <c r="O42" s="154">
        <f t="shared" si="1"/>
        <v>0</v>
      </c>
      <c r="U42" s="156">
        <f t="shared" si="2"/>
        <v>0</v>
      </c>
      <c r="V42" s="154">
        <f t="shared" si="3"/>
        <v>241.24</v>
      </c>
      <c r="Y42">
        <f>BAWANA!AW42+BAWANA!AX42</f>
        <v>28.76</v>
      </c>
      <c r="Z42">
        <f>BAWANA!BD42+BAWANA!BE42</f>
        <v>30</v>
      </c>
      <c r="AA42">
        <f>BAWANA!X42+BAWANA!Y42</f>
        <v>28.76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241.24</v>
      </c>
      <c r="E43">
        <f>BAWANA!AM43</f>
        <v>0</v>
      </c>
      <c r="F43">
        <f t="shared" si="4"/>
        <v>256</v>
      </c>
      <c r="G43">
        <f t="shared" si="5"/>
        <v>241.24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14.24</v>
      </c>
      <c r="L43">
        <f>NDMC_EOD!AK43+NDMC_EOD!AL43</f>
        <v>21.56</v>
      </c>
      <c r="M43">
        <f>TPDDL_EOD!AK43+TPDDL_EOD!AL43</f>
        <v>65.25</v>
      </c>
      <c r="N43">
        <f t="shared" si="0"/>
        <v>241.24</v>
      </c>
      <c r="O43" s="154">
        <f t="shared" si="1"/>
        <v>0</v>
      </c>
      <c r="U43" s="156">
        <f t="shared" si="2"/>
        <v>0</v>
      </c>
      <c r="V43" s="154">
        <f t="shared" si="3"/>
        <v>241.24</v>
      </c>
      <c r="Y43">
        <f>BAWANA!AW43+BAWANA!AX43</f>
        <v>28.76</v>
      </c>
      <c r="Z43">
        <f>BAWANA!BD43+BAWANA!BE43</f>
        <v>30</v>
      </c>
      <c r="AA43">
        <f>BAWANA!X43+BAWANA!Y43</f>
        <v>28.76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241.24</v>
      </c>
      <c r="E44">
        <f>BAWANA!AM44</f>
        <v>0</v>
      </c>
      <c r="F44">
        <f t="shared" si="4"/>
        <v>256</v>
      </c>
      <c r="G44">
        <f t="shared" si="5"/>
        <v>241.24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14.24</v>
      </c>
      <c r="L44">
        <f>NDMC_EOD!AK44+NDMC_EOD!AL44</f>
        <v>21.56</v>
      </c>
      <c r="M44">
        <f>TPDDL_EOD!AK44+TPDDL_EOD!AL44</f>
        <v>65.25</v>
      </c>
      <c r="N44">
        <f t="shared" si="0"/>
        <v>241.24</v>
      </c>
      <c r="O44" s="154">
        <f t="shared" si="1"/>
        <v>0</v>
      </c>
      <c r="U44" s="156">
        <f t="shared" si="2"/>
        <v>0</v>
      </c>
      <c r="V44" s="154">
        <f t="shared" si="3"/>
        <v>241.24</v>
      </c>
      <c r="Y44">
        <f>BAWANA!AW44+BAWANA!AX44</f>
        <v>28.76</v>
      </c>
      <c r="Z44">
        <f>BAWANA!BD44+BAWANA!BE44</f>
        <v>30</v>
      </c>
      <c r="AA44">
        <f>BAWANA!X44+BAWANA!Y44</f>
        <v>28.76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241.24</v>
      </c>
      <c r="E45">
        <f>BAWANA!AM45</f>
        <v>0</v>
      </c>
      <c r="F45">
        <f t="shared" si="4"/>
        <v>256</v>
      </c>
      <c r="G45">
        <f t="shared" si="5"/>
        <v>241.24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14.24</v>
      </c>
      <c r="L45">
        <f>NDMC_EOD!AK45+NDMC_EOD!AL45</f>
        <v>21.56</v>
      </c>
      <c r="M45">
        <f>TPDDL_EOD!AK45+TPDDL_EOD!AL45</f>
        <v>65.25</v>
      </c>
      <c r="N45">
        <f t="shared" si="0"/>
        <v>241.24</v>
      </c>
      <c r="O45" s="154">
        <f t="shared" si="1"/>
        <v>0</v>
      </c>
      <c r="U45" s="156">
        <f t="shared" si="2"/>
        <v>0</v>
      </c>
      <c r="V45" s="154">
        <f t="shared" si="3"/>
        <v>241.24</v>
      </c>
      <c r="Y45">
        <f>BAWANA!AW45+BAWANA!AX45</f>
        <v>28.76</v>
      </c>
      <c r="Z45">
        <f>BAWANA!BD45+BAWANA!BE45</f>
        <v>30</v>
      </c>
      <c r="AA45">
        <f>BAWANA!X45+BAWANA!Y45</f>
        <v>28.76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241.24</v>
      </c>
      <c r="E46">
        <f>BAWANA!AM46</f>
        <v>0</v>
      </c>
      <c r="F46">
        <f t="shared" si="4"/>
        <v>256</v>
      </c>
      <c r="G46">
        <f t="shared" si="5"/>
        <v>241.24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14.24</v>
      </c>
      <c r="L46">
        <f>NDMC_EOD!AK46+NDMC_EOD!AL46</f>
        <v>21.56</v>
      </c>
      <c r="M46">
        <f>TPDDL_EOD!AK46+TPDDL_EOD!AL46</f>
        <v>65.25</v>
      </c>
      <c r="N46">
        <f t="shared" si="0"/>
        <v>241.24</v>
      </c>
      <c r="O46" s="154">
        <f t="shared" si="1"/>
        <v>0</v>
      </c>
      <c r="U46" s="156">
        <f t="shared" si="2"/>
        <v>0</v>
      </c>
      <c r="V46" s="154">
        <f t="shared" si="3"/>
        <v>241.24</v>
      </c>
      <c r="Y46">
        <f>BAWANA!AW46+BAWANA!AX46</f>
        <v>28.76</v>
      </c>
      <c r="Z46">
        <f>BAWANA!BD46+BAWANA!BE46</f>
        <v>30</v>
      </c>
      <c r="AA46">
        <f>BAWANA!X46+BAWANA!Y46</f>
        <v>28.76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241.24</v>
      </c>
      <c r="E47">
        <f>BAWANA!AM47</f>
        <v>0</v>
      </c>
      <c r="F47">
        <f t="shared" si="4"/>
        <v>256</v>
      </c>
      <c r="G47">
        <f t="shared" si="5"/>
        <v>241.24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9.5500000000000007</v>
      </c>
      <c r="L47">
        <f>NDMC_EOD!AK47+NDMC_EOD!AL47</f>
        <v>26.25</v>
      </c>
      <c r="M47">
        <f>TPDDL_EOD!AK47+TPDDL_EOD!AL47</f>
        <v>65.25</v>
      </c>
      <c r="N47">
        <f t="shared" si="0"/>
        <v>241.24</v>
      </c>
      <c r="O47" s="154">
        <f t="shared" si="1"/>
        <v>0</v>
      </c>
      <c r="U47" s="156">
        <f t="shared" si="2"/>
        <v>0</v>
      </c>
      <c r="V47" s="154">
        <f t="shared" si="3"/>
        <v>241.24</v>
      </c>
      <c r="Y47">
        <f>BAWANA!AW47+BAWANA!AX47</f>
        <v>28.76</v>
      </c>
      <c r="Z47">
        <f>BAWANA!BD47+BAWANA!BE47</f>
        <v>30</v>
      </c>
      <c r="AA47">
        <f>BAWANA!X47+BAWANA!Y47</f>
        <v>28.76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241.24</v>
      </c>
      <c r="E48">
        <f>BAWANA!AM48</f>
        <v>0</v>
      </c>
      <c r="F48">
        <f t="shared" si="4"/>
        <v>256</v>
      </c>
      <c r="G48">
        <f t="shared" si="5"/>
        <v>241.24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9.5500000000000007</v>
      </c>
      <c r="L48">
        <f>NDMC_EOD!AK48+NDMC_EOD!AL48</f>
        <v>26.25</v>
      </c>
      <c r="M48">
        <f>TPDDL_EOD!AK48+TPDDL_EOD!AL48</f>
        <v>65.25</v>
      </c>
      <c r="N48">
        <f t="shared" si="0"/>
        <v>241.24</v>
      </c>
      <c r="O48" s="154">
        <f t="shared" si="1"/>
        <v>0</v>
      </c>
      <c r="U48" s="156">
        <f t="shared" si="2"/>
        <v>0</v>
      </c>
      <c r="V48" s="154">
        <f t="shared" si="3"/>
        <v>241.24</v>
      </c>
      <c r="Y48">
        <f>BAWANA!AW48+BAWANA!AX48</f>
        <v>28.76</v>
      </c>
      <c r="Z48">
        <f>BAWANA!BD48+BAWANA!BE48</f>
        <v>30</v>
      </c>
      <c r="AA48">
        <f>BAWANA!X48+BAWANA!Y48</f>
        <v>28.76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241.24</v>
      </c>
      <c r="E49">
        <f>BAWANA!AM49</f>
        <v>0</v>
      </c>
      <c r="F49">
        <f t="shared" si="4"/>
        <v>256</v>
      </c>
      <c r="G49">
        <f t="shared" si="5"/>
        <v>241.24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9.5500000000000007</v>
      </c>
      <c r="L49">
        <f>NDMC_EOD!AK49+NDMC_EOD!AL49</f>
        <v>26.25</v>
      </c>
      <c r="M49">
        <f>TPDDL_EOD!AK49+TPDDL_EOD!AL49</f>
        <v>65.25</v>
      </c>
      <c r="N49">
        <f t="shared" si="0"/>
        <v>241.24</v>
      </c>
      <c r="O49" s="154">
        <f t="shared" si="1"/>
        <v>0</v>
      </c>
      <c r="U49" s="156">
        <f t="shared" si="2"/>
        <v>0</v>
      </c>
      <c r="V49" s="154">
        <f t="shared" si="3"/>
        <v>241.24</v>
      </c>
      <c r="Y49">
        <f>BAWANA!AW49+BAWANA!AX49</f>
        <v>28.76</v>
      </c>
      <c r="Z49">
        <f>BAWANA!BD49+BAWANA!BE49</f>
        <v>30</v>
      </c>
      <c r="AA49">
        <f>BAWANA!X49+BAWANA!Y49</f>
        <v>28.76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241.24</v>
      </c>
      <c r="E50">
        <f>BAWANA!AM50</f>
        <v>0</v>
      </c>
      <c r="F50">
        <f t="shared" si="4"/>
        <v>256</v>
      </c>
      <c r="G50">
        <f t="shared" si="5"/>
        <v>241.24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9.5500000000000007</v>
      </c>
      <c r="L50">
        <f>NDMC_EOD!AK50+NDMC_EOD!AL50</f>
        <v>26.25</v>
      </c>
      <c r="M50">
        <f>TPDDL_EOD!AK50+TPDDL_EOD!AL50</f>
        <v>65.25</v>
      </c>
      <c r="N50">
        <f t="shared" si="0"/>
        <v>241.24</v>
      </c>
      <c r="O50" s="154">
        <f t="shared" si="1"/>
        <v>0</v>
      </c>
      <c r="U50" s="156">
        <f t="shared" si="2"/>
        <v>0</v>
      </c>
      <c r="V50" s="154">
        <f t="shared" si="3"/>
        <v>241.24</v>
      </c>
      <c r="Y50">
        <f>BAWANA!AW50+BAWANA!AX50</f>
        <v>28.76</v>
      </c>
      <c r="Z50">
        <f>BAWANA!BD50+BAWANA!BE50</f>
        <v>30</v>
      </c>
      <c r="AA50">
        <f>BAWANA!X50+BAWANA!Y50</f>
        <v>28.76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241.24</v>
      </c>
      <c r="E51">
        <f>BAWANA!AM51</f>
        <v>0</v>
      </c>
      <c r="F51">
        <f t="shared" si="4"/>
        <v>256</v>
      </c>
      <c r="G51">
        <f t="shared" si="5"/>
        <v>241.24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9.5500000000000007</v>
      </c>
      <c r="L51">
        <f>NDMC_EOD!AK51+NDMC_EOD!AL51</f>
        <v>26.25</v>
      </c>
      <c r="M51">
        <f>TPDDL_EOD!AK51+TPDDL_EOD!AL51</f>
        <v>65.25</v>
      </c>
      <c r="N51">
        <f t="shared" si="0"/>
        <v>241.24</v>
      </c>
      <c r="O51" s="154">
        <f t="shared" si="1"/>
        <v>0</v>
      </c>
      <c r="U51" s="156">
        <f t="shared" si="2"/>
        <v>0</v>
      </c>
      <c r="V51" s="154">
        <f t="shared" si="3"/>
        <v>241.24</v>
      </c>
      <c r="Y51">
        <f>BAWANA!AW51+BAWANA!AX51</f>
        <v>28.76</v>
      </c>
      <c r="Z51">
        <f>BAWANA!BD51+BAWANA!BE51</f>
        <v>30</v>
      </c>
      <c r="AA51">
        <f>BAWANA!X51+BAWANA!Y51</f>
        <v>28.76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241.24</v>
      </c>
      <c r="E52">
        <f>BAWANA!AM52</f>
        <v>0</v>
      </c>
      <c r="F52">
        <f t="shared" si="4"/>
        <v>256</v>
      </c>
      <c r="G52">
        <f t="shared" si="5"/>
        <v>241.24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9.5500000000000007</v>
      </c>
      <c r="L52">
        <f>NDMC_EOD!AK52+NDMC_EOD!AL52</f>
        <v>26.25</v>
      </c>
      <c r="M52">
        <f>TPDDL_EOD!AK52+TPDDL_EOD!AL52</f>
        <v>65.25</v>
      </c>
      <c r="N52">
        <f t="shared" si="0"/>
        <v>241.24</v>
      </c>
      <c r="O52" s="154">
        <f t="shared" si="1"/>
        <v>0</v>
      </c>
      <c r="U52" s="156">
        <f t="shared" si="2"/>
        <v>0</v>
      </c>
      <c r="V52" s="154">
        <f t="shared" si="3"/>
        <v>241.24</v>
      </c>
      <c r="Y52">
        <f>BAWANA!AW52+BAWANA!AX52</f>
        <v>28.76</v>
      </c>
      <c r="Z52">
        <f>BAWANA!BD52+BAWANA!BE52</f>
        <v>30</v>
      </c>
      <c r="AA52">
        <f>BAWANA!X52+BAWANA!Y52</f>
        <v>28.76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241.24</v>
      </c>
      <c r="E53">
        <f>BAWANA!AM53</f>
        <v>0</v>
      </c>
      <c r="F53">
        <f t="shared" si="4"/>
        <v>256</v>
      </c>
      <c r="G53">
        <f t="shared" si="5"/>
        <v>241.24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9.5500000000000007</v>
      </c>
      <c r="L53">
        <f>NDMC_EOD!AK53+NDMC_EOD!AL53</f>
        <v>26.25</v>
      </c>
      <c r="M53">
        <f>TPDDL_EOD!AK53+TPDDL_EOD!AL53</f>
        <v>65.25</v>
      </c>
      <c r="N53">
        <f t="shared" si="0"/>
        <v>241.24</v>
      </c>
      <c r="O53" s="154">
        <f t="shared" si="1"/>
        <v>0</v>
      </c>
      <c r="U53" s="156">
        <f t="shared" si="2"/>
        <v>0</v>
      </c>
      <c r="V53" s="154">
        <f t="shared" si="3"/>
        <v>241.24</v>
      </c>
      <c r="Y53">
        <f>BAWANA!AW53+BAWANA!AX53</f>
        <v>28.76</v>
      </c>
      <c r="Z53">
        <f>BAWANA!BD53+BAWANA!BE53</f>
        <v>30</v>
      </c>
      <c r="AA53">
        <f>BAWANA!X53+BAWANA!Y53</f>
        <v>28.76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241.24</v>
      </c>
      <c r="E54">
        <f>BAWANA!AM54</f>
        <v>0</v>
      </c>
      <c r="F54">
        <f t="shared" si="4"/>
        <v>256</v>
      </c>
      <c r="G54">
        <f t="shared" si="5"/>
        <v>241.24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9.5500000000000007</v>
      </c>
      <c r="L54">
        <f>NDMC_EOD!AK54+NDMC_EOD!AL54</f>
        <v>26.25</v>
      </c>
      <c r="M54">
        <f>TPDDL_EOD!AK54+TPDDL_EOD!AL54</f>
        <v>65.25</v>
      </c>
      <c r="N54">
        <f t="shared" si="0"/>
        <v>241.24</v>
      </c>
      <c r="O54" s="154">
        <f t="shared" si="1"/>
        <v>0</v>
      </c>
      <c r="U54" s="156">
        <f t="shared" si="2"/>
        <v>0</v>
      </c>
      <c r="V54" s="154">
        <f t="shared" si="3"/>
        <v>241.24</v>
      </c>
      <c r="Y54">
        <f>BAWANA!AW54+BAWANA!AX54</f>
        <v>28.76</v>
      </c>
      <c r="Z54">
        <f>BAWANA!BD54+BAWANA!BE54</f>
        <v>30</v>
      </c>
      <c r="AA54">
        <f>BAWANA!X54+BAWANA!Y54</f>
        <v>28.76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241.24</v>
      </c>
      <c r="E55">
        <f>BAWANA!AM55</f>
        <v>0</v>
      </c>
      <c r="F55">
        <f t="shared" si="4"/>
        <v>256</v>
      </c>
      <c r="G55">
        <f t="shared" si="5"/>
        <v>241.24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9.5500000000000007</v>
      </c>
      <c r="L55">
        <f>NDMC_EOD!AK55+NDMC_EOD!AL55</f>
        <v>26.25</v>
      </c>
      <c r="M55">
        <f>TPDDL_EOD!AK55+TPDDL_EOD!AL55</f>
        <v>65.25</v>
      </c>
      <c r="N55">
        <f t="shared" si="0"/>
        <v>241.24</v>
      </c>
      <c r="O55" s="154">
        <f t="shared" si="1"/>
        <v>0</v>
      </c>
      <c r="U55" s="156">
        <f t="shared" si="2"/>
        <v>0</v>
      </c>
      <c r="V55" s="154">
        <f t="shared" si="3"/>
        <v>241.24</v>
      </c>
      <c r="Y55">
        <f>BAWANA!AW55+BAWANA!AX55</f>
        <v>28.76</v>
      </c>
      <c r="Z55">
        <f>BAWANA!BD55+BAWANA!BE55</f>
        <v>30</v>
      </c>
      <c r="AA55">
        <f>BAWANA!X55+BAWANA!Y55</f>
        <v>28.76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241.24</v>
      </c>
      <c r="E56">
        <f>BAWANA!AM56</f>
        <v>0</v>
      </c>
      <c r="F56">
        <f t="shared" si="4"/>
        <v>256</v>
      </c>
      <c r="G56">
        <f t="shared" si="5"/>
        <v>241.24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9.5500000000000007</v>
      </c>
      <c r="L56">
        <f>NDMC_EOD!AK56+NDMC_EOD!AL56</f>
        <v>26.25</v>
      </c>
      <c r="M56">
        <f>TPDDL_EOD!AK56+TPDDL_EOD!AL56</f>
        <v>65.25</v>
      </c>
      <c r="N56">
        <f t="shared" si="0"/>
        <v>241.24</v>
      </c>
      <c r="O56" s="154">
        <f t="shared" si="1"/>
        <v>0</v>
      </c>
      <c r="U56" s="156">
        <f t="shared" si="2"/>
        <v>0</v>
      </c>
      <c r="V56" s="154">
        <f t="shared" si="3"/>
        <v>241.24</v>
      </c>
      <c r="Y56">
        <f>BAWANA!AW56+BAWANA!AX56</f>
        <v>28.76</v>
      </c>
      <c r="Z56">
        <f>BAWANA!BD56+BAWANA!BE56</f>
        <v>30</v>
      </c>
      <c r="AA56">
        <f>BAWANA!X56+BAWANA!Y56</f>
        <v>28.76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241.24</v>
      </c>
      <c r="E57">
        <f>BAWANA!AM57</f>
        <v>0</v>
      </c>
      <c r="F57">
        <f t="shared" si="4"/>
        <v>256</v>
      </c>
      <c r="G57">
        <f t="shared" si="5"/>
        <v>241.24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9.5500000000000007</v>
      </c>
      <c r="L57">
        <f>NDMC_EOD!AK57+NDMC_EOD!AL57</f>
        <v>26.25</v>
      </c>
      <c r="M57">
        <f>TPDDL_EOD!AK57+TPDDL_EOD!AL57</f>
        <v>65.25</v>
      </c>
      <c r="N57">
        <f t="shared" si="0"/>
        <v>241.24</v>
      </c>
      <c r="O57" s="154">
        <f t="shared" si="1"/>
        <v>0</v>
      </c>
      <c r="U57" s="156">
        <f t="shared" si="2"/>
        <v>0</v>
      </c>
      <c r="V57" s="154">
        <f t="shared" si="3"/>
        <v>241.24</v>
      </c>
      <c r="Y57">
        <f>BAWANA!AW57+BAWANA!AX57</f>
        <v>28.76</v>
      </c>
      <c r="Z57">
        <f>BAWANA!BD57+BAWANA!BE57</f>
        <v>30</v>
      </c>
      <c r="AA57">
        <f>BAWANA!X57+BAWANA!Y57</f>
        <v>28.76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241.24</v>
      </c>
      <c r="E58">
        <f>BAWANA!AM58</f>
        <v>0</v>
      </c>
      <c r="F58">
        <f t="shared" si="4"/>
        <v>256</v>
      </c>
      <c r="G58">
        <f t="shared" si="5"/>
        <v>241.24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9.5500000000000007</v>
      </c>
      <c r="L58">
        <f>NDMC_EOD!AK58+NDMC_EOD!AL58</f>
        <v>26.25</v>
      </c>
      <c r="M58">
        <f>TPDDL_EOD!AK58+TPDDL_EOD!AL58</f>
        <v>65.25</v>
      </c>
      <c r="N58">
        <f t="shared" si="0"/>
        <v>241.24</v>
      </c>
      <c r="O58" s="154">
        <f t="shared" si="1"/>
        <v>0</v>
      </c>
      <c r="U58" s="156">
        <f t="shared" si="2"/>
        <v>0</v>
      </c>
      <c r="V58" s="154">
        <f t="shared" si="3"/>
        <v>241.24</v>
      </c>
      <c r="Y58">
        <f>BAWANA!AW58+BAWANA!AX58</f>
        <v>28.76</v>
      </c>
      <c r="Z58">
        <f>BAWANA!BD58+BAWANA!BE58</f>
        <v>30</v>
      </c>
      <c r="AA58">
        <f>BAWANA!X58+BAWANA!Y58</f>
        <v>28.76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241.24</v>
      </c>
      <c r="E59">
        <f>BAWANA!AM59</f>
        <v>0</v>
      </c>
      <c r="F59">
        <f t="shared" si="4"/>
        <v>256</v>
      </c>
      <c r="G59">
        <f t="shared" si="5"/>
        <v>241.24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9.5500000000000007</v>
      </c>
      <c r="L59">
        <f>NDMC_EOD!AK59+NDMC_EOD!AL59</f>
        <v>26.25</v>
      </c>
      <c r="M59">
        <f>TPDDL_EOD!AK59+TPDDL_EOD!AL59</f>
        <v>65.25</v>
      </c>
      <c r="N59">
        <f t="shared" si="0"/>
        <v>241.24</v>
      </c>
      <c r="O59" s="154">
        <f t="shared" si="1"/>
        <v>0</v>
      </c>
      <c r="U59" s="156">
        <f t="shared" si="2"/>
        <v>0</v>
      </c>
      <c r="V59" s="154">
        <f t="shared" si="3"/>
        <v>241.24</v>
      </c>
      <c r="Y59">
        <f>BAWANA!AW59+BAWANA!AX59</f>
        <v>28.76</v>
      </c>
      <c r="Z59">
        <f>BAWANA!BD59+BAWANA!BE59</f>
        <v>30</v>
      </c>
      <c r="AA59">
        <f>BAWANA!X59+BAWANA!Y59</f>
        <v>28.76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241.24</v>
      </c>
      <c r="E60">
        <f>BAWANA!AM60</f>
        <v>0</v>
      </c>
      <c r="F60">
        <f t="shared" si="4"/>
        <v>256</v>
      </c>
      <c r="G60">
        <f t="shared" si="5"/>
        <v>241.24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9.5500000000000007</v>
      </c>
      <c r="L60">
        <f>NDMC_EOD!AK60+NDMC_EOD!AL60</f>
        <v>26.25</v>
      </c>
      <c r="M60">
        <f>TPDDL_EOD!AK60+TPDDL_EOD!AL60</f>
        <v>65.25</v>
      </c>
      <c r="N60">
        <f t="shared" si="0"/>
        <v>241.24</v>
      </c>
      <c r="O60" s="154">
        <f t="shared" si="1"/>
        <v>0</v>
      </c>
      <c r="U60" s="156">
        <f t="shared" si="2"/>
        <v>0</v>
      </c>
      <c r="V60" s="154">
        <f t="shared" si="3"/>
        <v>241.24</v>
      </c>
      <c r="Y60">
        <f>BAWANA!AW60+BAWANA!AX60</f>
        <v>28.76</v>
      </c>
      <c r="Z60">
        <f>BAWANA!BD60+BAWANA!BE60</f>
        <v>30</v>
      </c>
      <c r="AA60">
        <f>BAWANA!X60+BAWANA!Y60</f>
        <v>28.76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241.24</v>
      </c>
      <c r="E61">
        <f>BAWANA!AM61</f>
        <v>0</v>
      </c>
      <c r="F61">
        <f t="shared" si="4"/>
        <v>256</v>
      </c>
      <c r="G61">
        <f t="shared" si="5"/>
        <v>241.24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9.5500000000000007</v>
      </c>
      <c r="L61">
        <f>NDMC_EOD!AK61+NDMC_EOD!AL61</f>
        <v>26.25</v>
      </c>
      <c r="M61">
        <f>TPDDL_EOD!AK61+TPDDL_EOD!AL61</f>
        <v>65.25</v>
      </c>
      <c r="N61">
        <f t="shared" si="0"/>
        <v>241.24</v>
      </c>
      <c r="O61" s="154">
        <f t="shared" si="1"/>
        <v>0</v>
      </c>
      <c r="U61" s="156">
        <f t="shared" si="2"/>
        <v>0</v>
      </c>
      <c r="V61" s="154">
        <f t="shared" si="3"/>
        <v>241.24</v>
      </c>
      <c r="Y61">
        <f>BAWANA!AW61+BAWANA!AX61</f>
        <v>28.76</v>
      </c>
      <c r="Z61">
        <f>BAWANA!BD61+BAWANA!BE61</f>
        <v>30</v>
      </c>
      <c r="AA61">
        <f>BAWANA!X61+BAWANA!Y61</f>
        <v>28.76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241.24</v>
      </c>
      <c r="E62">
        <f>BAWANA!AM62</f>
        <v>0</v>
      </c>
      <c r="F62">
        <f t="shared" si="4"/>
        <v>256</v>
      </c>
      <c r="G62">
        <f t="shared" si="5"/>
        <v>241.24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9.5500000000000007</v>
      </c>
      <c r="L62">
        <f>NDMC_EOD!AK62+NDMC_EOD!AL62</f>
        <v>26.25</v>
      </c>
      <c r="M62">
        <f>TPDDL_EOD!AK62+TPDDL_EOD!AL62</f>
        <v>65.25</v>
      </c>
      <c r="N62">
        <f t="shared" si="0"/>
        <v>241.24</v>
      </c>
      <c r="O62" s="154">
        <f t="shared" si="1"/>
        <v>0</v>
      </c>
      <c r="U62" s="156">
        <f t="shared" si="2"/>
        <v>0</v>
      </c>
      <c r="V62" s="154">
        <f t="shared" si="3"/>
        <v>241.24</v>
      </c>
      <c r="Y62">
        <f>BAWANA!AW62+BAWANA!AX62</f>
        <v>28.76</v>
      </c>
      <c r="Z62">
        <f>BAWANA!BD62+BAWANA!BE62</f>
        <v>30</v>
      </c>
      <c r="AA62">
        <f>BAWANA!X62+BAWANA!Y62</f>
        <v>28.76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241.24</v>
      </c>
      <c r="E63">
        <f>BAWANA!AM63</f>
        <v>0</v>
      </c>
      <c r="F63">
        <f t="shared" si="4"/>
        <v>256</v>
      </c>
      <c r="G63">
        <f t="shared" si="5"/>
        <v>241.24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9.5500000000000007</v>
      </c>
      <c r="L63">
        <f>NDMC_EOD!AK63+NDMC_EOD!AL63</f>
        <v>26.25</v>
      </c>
      <c r="M63">
        <f>TPDDL_EOD!AK63+TPDDL_EOD!AL63</f>
        <v>65.25</v>
      </c>
      <c r="N63">
        <f t="shared" si="0"/>
        <v>241.24</v>
      </c>
      <c r="O63" s="154">
        <f t="shared" si="1"/>
        <v>0</v>
      </c>
      <c r="U63" s="156">
        <f t="shared" si="2"/>
        <v>0</v>
      </c>
      <c r="V63" s="154">
        <f t="shared" si="3"/>
        <v>241.24</v>
      </c>
      <c r="Y63">
        <f>BAWANA!AW63+BAWANA!AX63</f>
        <v>28.76</v>
      </c>
      <c r="Z63">
        <f>BAWANA!BD63+BAWANA!BE63</f>
        <v>30</v>
      </c>
      <c r="AA63">
        <f>BAWANA!X63+BAWANA!Y63</f>
        <v>28.76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241.24</v>
      </c>
      <c r="E64">
        <f>BAWANA!AM64</f>
        <v>0</v>
      </c>
      <c r="F64">
        <f t="shared" si="4"/>
        <v>256</v>
      </c>
      <c r="G64">
        <f t="shared" si="5"/>
        <v>241.24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9.5500000000000007</v>
      </c>
      <c r="L64">
        <f>NDMC_EOD!AK64+NDMC_EOD!AL64</f>
        <v>26.25</v>
      </c>
      <c r="M64">
        <f>TPDDL_EOD!AK64+TPDDL_EOD!AL64</f>
        <v>65.25</v>
      </c>
      <c r="N64">
        <f t="shared" si="0"/>
        <v>241.24</v>
      </c>
      <c r="O64" s="154">
        <f t="shared" si="1"/>
        <v>0</v>
      </c>
      <c r="U64" s="156">
        <f t="shared" si="2"/>
        <v>0</v>
      </c>
      <c r="V64" s="154">
        <f t="shared" si="3"/>
        <v>241.24</v>
      </c>
      <c r="Y64">
        <f>BAWANA!AW64+BAWANA!AX64</f>
        <v>28.76</v>
      </c>
      <c r="Z64">
        <f>BAWANA!BD64+BAWANA!BE64</f>
        <v>30</v>
      </c>
      <c r="AA64">
        <f>BAWANA!X64+BAWANA!Y64</f>
        <v>28.76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241.24</v>
      </c>
      <c r="E65">
        <f>BAWANA!AM65</f>
        <v>0</v>
      </c>
      <c r="F65">
        <f t="shared" si="4"/>
        <v>256</v>
      </c>
      <c r="G65">
        <f t="shared" si="5"/>
        <v>241.24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9.5500000000000007</v>
      </c>
      <c r="L65">
        <f>NDMC_EOD!AK65+NDMC_EOD!AL65</f>
        <v>26.25</v>
      </c>
      <c r="M65">
        <f>TPDDL_EOD!AK65+TPDDL_EOD!AL65</f>
        <v>65.25</v>
      </c>
      <c r="N65">
        <f t="shared" si="0"/>
        <v>241.24</v>
      </c>
      <c r="O65" s="154">
        <f t="shared" si="1"/>
        <v>0</v>
      </c>
      <c r="U65" s="156">
        <f t="shared" si="2"/>
        <v>0</v>
      </c>
      <c r="V65" s="154">
        <f t="shared" si="3"/>
        <v>241.24</v>
      </c>
      <c r="Y65">
        <f>BAWANA!AW65+BAWANA!AX65</f>
        <v>28.76</v>
      </c>
      <c r="Z65">
        <f>BAWANA!BD65+BAWANA!BE65</f>
        <v>30</v>
      </c>
      <c r="AA65">
        <f>BAWANA!X65+BAWANA!Y65</f>
        <v>28.76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241.24</v>
      </c>
      <c r="E66">
        <f>BAWANA!AM66</f>
        <v>0</v>
      </c>
      <c r="F66">
        <f t="shared" si="4"/>
        <v>256</v>
      </c>
      <c r="G66">
        <f t="shared" si="5"/>
        <v>241.24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9.5500000000000007</v>
      </c>
      <c r="L66">
        <f>NDMC_EOD!AK66+NDMC_EOD!AL66</f>
        <v>26.25</v>
      </c>
      <c r="M66">
        <f>TPDDL_EOD!AK66+TPDDL_EOD!AL66</f>
        <v>65.25</v>
      </c>
      <c r="N66">
        <f t="shared" si="0"/>
        <v>241.24</v>
      </c>
      <c r="O66" s="154">
        <f t="shared" si="1"/>
        <v>0</v>
      </c>
      <c r="U66" s="156">
        <f t="shared" si="2"/>
        <v>0</v>
      </c>
      <c r="V66" s="154">
        <f t="shared" si="3"/>
        <v>241.24</v>
      </c>
      <c r="Y66">
        <f>BAWANA!AW66+BAWANA!AX66</f>
        <v>28.76</v>
      </c>
      <c r="Z66">
        <f>BAWANA!BD66+BAWANA!BE66</f>
        <v>30</v>
      </c>
      <c r="AA66">
        <f>BAWANA!X66+BAWANA!Y66</f>
        <v>28.76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241.24</v>
      </c>
      <c r="E67">
        <f>BAWANA!AM67</f>
        <v>0</v>
      </c>
      <c r="F67">
        <f t="shared" si="4"/>
        <v>256</v>
      </c>
      <c r="G67">
        <f t="shared" si="5"/>
        <v>241.24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14.24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241.24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241.24</v>
      </c>
      <c r="Y67">
        <f>BAWANA!AW67+BAWANA!AX67</f>
        <v>28.76</v>
      </c>
      <c r="Z67">
        <f>BAWANA!BD67+BAWANA!BE67</f>
        <v>30</v>
      </c>
      <c r="AA67">
        <f>BAWANA!X67+BAWANA!Y67</f>
        <v>28.76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240.24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240.24</v>
      </c>
      <c r="H68" s="154"/>
      <c r="I68">
        <f>BRPL_EOD!AK68+BRPL_EOD!AL68</f>
        <v>94.98</v>
      </c>
      <c r="J68">
        <f>BYPL_EOD!AK68+BYPL_EOD!AL68</f>
        <v>47.6</v>
      </c>
      <c r="K68">
        <f>MES_EOD!AK68+MES_EOD!AL68</f>
        <v>9.3699999999999992</v>
      </c>
      <c r="L68">
        <f>NDMC_EOD!AK68+NDMC_EOD!AL68</f>
        <v>21.93</v>
      </c>
      <c r="M68">
        <f>TPDDL_EOD!AK68+TPDDL_EOD!AL68</f>
        <v>66.36</v>
      </c>
      <c r="N68">
        <f t="shared" si="7"/>
        <v>240.24</v>
      </c>
      <c r="O68" s="154">
        <f t="shared" si="8"/>
        <v>0</v>
      </c>
      <c r="U68" s="156">
        <f t="shared" si="9"/>
        <v>0</v>
      </c>
      <c r="V68" s="154">
        <f t="shared" si="10"/>
        <v>240.24</v>
      </c>
      <c r="Y68">
        <f>BAWANA!AW68+BAWANA!AX68</f>
        <v>29.25</v>
      </c>
      <c r="Z68">
        <f>BAWANA!BD68+BAWANA!BE68</f>
        <v>30.51</v>
      </c>
      <c r="AA68">
        <f>BAWANA!X68+BAWANA!Y68</f>
        <v>29.25</v>
      </c>
      <c r="AB68">
        <f>BAWANA!AE68+BAWANA!AF68</f>
        <v>30.51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240.98000000000002</v>
      </c>
      <c r="E69">
        <f>BAWANA!AM69</f>
        <v>0</v>
      </c>
      <c r="F69">
        <f t="shared" si="11"/>
        <v>256</v>
      </c>
      <c r="G69">
        <f t="shared" si="12"/>
        <v>240.98000000000002</v>
      </c>
      <c r="H69" s="154"/>
      <c r="I69">
        <f>BRPL_EOD!AK69+BRPL_EOD!AL69</f>
        <v>93.79</v>
      </c>
      <c r="J69">
        <f>BYPL_EOD!AK69+BYPL_EOD!AL69</f>
        <v>47</v>
      </c>
      <c r="K69">
        <f>MES_EOD!AK69+MES_EOD!AL69</f>
        <v>13.02</v>
      </c>
      <c r="L69">
        <f>NDMC_EOD!AK69+NDMC_EOD!AL69</f>
        <v>21.65</v>
      </c>
      <c r="M69">
        <f>TPDDL_EOD!AK69+TPDDL_EOD!AL69</f>
        <v>65.53</v>
      </c>
      <c r="N69">
        <f t="shared" si="7"/>
        <v>240.99000000000004</v>
      </c>
      <c r="O69" s="154">
        <f t="shared" si="8"/>
        <v>-1.0000000000019327E-2</v>
      </c>
      <c r="U69" s="156">
        <f t="shared" si="9"/>
        <v>0</v>
      </c>
      <c r="V69" s="154">
        <f t="shared" si="10"/>
        <v>240.98000000000002</v>
      </c>
      <c r="Y69">
        <f>BAWANA!AW69+BAWANA!AX69</f>
        <v>28.89</v>
      </c>
      <c r="Z69">
        <f>BAWANA!BD69+BAWANA!BE69</f>
        <v>30.13</v>
      </c>
      <c r="AA69">
        <f>BAWANA!X69+BAWANA!Y69</f>
        <v>28.89</v>
      </c>
      <c r="AB69">
        <f>BAWANA!AE69+BAWANA!AF69</f>
        <v>30.13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241.17999999999998</v>
      </c>
      <c r="E70">
        <f>BAWANA!AM70</f>
        <v>0</v>
      </c>
      <c r="F70">
        <f t="shared" si="11"/>
        <v>256</v>
      </c>
      <c r="G70">
        <f t="shared" si="12"/>
        <v>241.17999999999998</v>
      </c>
      <c r="H70" s="154"/>
      <c r="I70">
        <f>BRPL_EOD!AK70+BRPL_EOD!AL70</f>
        <v>93.5</v>
      </c>
      <c r="J70">
        <f>BYPL_EOD!AK70+BYPL_EOD!AL70</f>
        <v>46.85</v>
      </c>
      <c r="K70">
        <f>MES_EOD!AK70+MES_EOD!AL70</f>
        <v>13.91</v>
      </c>
      <c r="L70">
        <f>NDMC_EOD!AK70+NDMC_EOD!AL70</f>
        <v>21.59</v>
      </c>
      <c r="M70">
        <f>TPDDL_EOD!AK70+TPDDL_EOD!AL70</f>
        <v>65.319999999999993</v>
      </c>
      <c r="N70">
        <f t="shared" si="7"/>
        <v>241.17</v>
      </c>
      <c r="O70" s="154">
        <f t="shared" si="8"/>
        <v>9.9999999999909051E-3</v>
      </c>
      <c r="U70" s="156">
        <f t="shared" si="9"/>
        <v>0</v>
      </c>
      <c r="V70" s="154">
        <f t="shared" si="10"/>
        <v>241.17999999999998</v>
      </c>
      <c r="Y70">
        <f>BAWANA!AW70+BAWANA!AX70</f>
        <v>28.79</v>
      </c>
      <c r="Z70">
        <f>BAWANA!BD70+BAWANA!BE70</f>
        <v>30.03</v>
      </c>
      <c r="AA70">
        <f>BAWANA!X70+BAWANA!Y70</f>
        <v>28.79</v>
      </c>
      <c r="AB70">
        <f>BAWANA!AE70+BAWANA!AF70</f>
        <v>30.03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241.24</v>
      </c>
      <c r="E71">
        <f>BAWANA!AM71</f>
        <v>0</v>
      </c>
      <c r="F71">
        <f t="shared" si="11"/>
        <v>256</v>
      </c>
      <c r="G71">
        <f t="shared" si="12"/>
        <v>241.24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14.24</v>
      </c>
      <c r="L71">
        <f>NDMC_EOD!AK71+NDMC_EOD!AL71</f>
        <v>21.56</v>
      </c>
      <c r="M71">
        <f>TPDDL_EOD!AK71+TPDDL_EOD!AL71</f>
        <v>65.25</v>
      </c>
      <c r="N71">
        <f t="shared" si="7"/>
        <v>241.24</v>
      </c>
      <c r="O71" s="154">
        <f t="shared" si="8"/>
        <v>0</v>
      </c>
      <c r="U71" s="156">
        <f t="shared" si="9"/>
        <v>0</v>
      </c>
      <c r="V71" s="154">
        <f t="shared" si="10"/>
        <v>241.24</v>
      </c>
      <c r="Y71">
        <f>BAWANA!AW71+BAWANA!AX71</f>
        <v>28.76</v>
      </c>
      <c r="Z71">
        <f>BAWANA!BD71+BAWANA!BE71</f>
        <v>30</v>
      </c>
      <c r="AA71">
        <f>BAWANA!X71+BAWANA!Y71</f>
        <v>28.76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241.24</v>
      </c>
      <c r="E72">
        <f>BAWANA!AM72</f>
        <v>0</v>
      </c>
      <c r="F72">
        <f t="shared" si="11"/>
        <v>256</v>
      </c>
      <c r="G72">
        <f t="shared" si="12"/>
        <v>241.24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14.24</v>
      </c>
      <c r="L72">
        <f>NDMC_EOD!AK72+NDMC_EOD!AL72</f>
        <v>21.56</v>
      </c>
      <c r="M72">
        <f>TPDDL_EOD!AK72+TPDDL_EOD!AL72</f>
        <v>65.25</v>
      </c>
      <c r="N72">
        <f t="shared" si="7"/>
        <v>241.24</v>
      </c>
      <c r="O72" s="154">
        <f t="shared" si="8"/>
        <v>0</v>
      </c>
      <c r="U72" s="156">
        <f t="shared" si="9"/>
        <v>0</v>
      </c>
      <c r="V72" s="154">
        <f t="shared" si="10"/>
        <v>241.24</v>
      </c>
      <c r="Y72">
        <f>BAWANA!AW72+BAWANA!AX72</f>
        <v>28.76</v>
      </c>
      <c r="Z72">
        <f>BAWANA!BD72+BAWANA!BE72</f>
        <v>30</v>
      </c>
      <c r="AA72">
        <f>BAWANA!X72+BAWANA!Y72</f>
        <v>28.76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241.24</v>
      </c>
      <c r="E73">
        <f>BAWANA!AM73</f>
        <v>0</v>
      </c>
      <c r="F73">
        <f t="shared" si="11"/>
        <v>256</v>
      </c>
      <c r="G73">
        <f t="shared" si="12"/>
        <v>241.24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14.24</v>
      </c>
      <c r="L73">
        <f>NDMC_EOD!AK73+NDMC_EOD!AL73</f>
        <v>21.56</v>
      </c>
      <c r="M73">
        <f>TPDDL_EOD!AK73+TPDDL_EOD!AL73</f>
        <v>65.25</v>
      </c>
      <c r="N73">
        <f t="shared" si="7"/>
        <v>241.24</v>
      </c>
      <c r="O73" s="154">
        <f t="shared" si="8"/>
        <v>0</v>
      </c>
      <c r="U73" s="156">
        <f t="shared" si="9"/>
        <v>0</v>
      </c>
      <c r="V73" s="154">
        <f t="shared" si="10"/>
        <v>241.24</v>
      </c>
      <c r="Y73">
        <f>BAWANA!AW73+BAWANA!AX73</f>
        <v>28.76</v>
      </c>
      <c r="Z73">
        <f>BAWANA!BD73+BAWANA!BE73</f>
        <v>30</v>
      </c>
      <c r="AA73">
        <f>BAWANA!X73+BAWANA!Y73</f>
        <v>28.76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240.79999999999998</v>
      </c>
      <c r="E74">
        <f>BAWANA!AM74</f>
        <v>0</v>
      </c>
      <c r="F74">
        <f t="shared" si="11"/>
        <v>256</v>
      </c>
      <c r="G74">
        <f t="shared" si="12"/>
        <v>240.79999999999998</v>
      </c>
      <c r="H74" s="154"/>
      <c r="I74">
        <f>BRPL_EOD!AK74+BRPL_EOD!AL74</f>
        <v>94.08</v>
      </c>
      <c r="J74">
        <f>BYPL_EOD!AK74+BYPL_EOD!AL74</f>
        <v>47.15</v>
      </c>
      <c r="K74">
        <f>MES_EOD!AK74+MES_EOD!AL74</f>
        <v>12.11</v>
      </c>
      <c r="L74">
        <f>NDMC_EOD!AK74+NDMC_EOD!AL74</f>
        <v>21.72</v>
      </c>
      <c r="M74">
        <f>TPDDL_EOD!AK74+TPDDL_EOD!AL74</f>
        <v>65.73</v>
      </c>
      <c r="N74">
        <f t="shared" si="7"/>
        <v>240.78999999999996</v>
      </c>
      <c r="O74" s="154">
        <f t="shared" si="8"/>
        <v>1.0000000000019327E-2</v>
      </c>
      <c r="U74" s="156">
        <f t="shared" si="9"/>
        <v>0</v>
      </c>
      <c r="V74" s="154">
        <f t="shared" si="10"/>
        <v>240.79999999999998</v>
      </c>
      <c r="Y74">
        <f>BAWANA!AW74+BAWANA!AX74</f>
        <v>28.98</v>
      </c>
      <c r="Z74">
        <f>BAWANA!BD74+BAWANA!BE74</f>
        <v>30.22</v>
      </c>
      <c r="AA74">
        <f>BAWANA!X74+BAWANA!Y74</f>
        <v>28.98</v>
      </c>
      <c r="AB74">
        <f>BAWANA!AE74+BAWANA!AF74</f>
        <v>30.22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241.24</v>
      </c>
      <c r="E75">
        <f>BAWANA!AM75</f>
        <v>0</v>
      </c>
      <c r="F75">
        <f t="shared" si="11"/>
        <v>256</v>
      </c>
      <c r="G75">
        <f t="shared" si="12"/>
        <v>241.24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14.24</v>
      </c>
      <c r="L75">
        <f>NDMC_EOD!AK75+NDMC_EOD!AL75</f>
        <v>21.56</v>
      </c>
      <c r="M75">
        <f>TPDDL_EOD!AK75+TPDDL_EOD!AL75</f>
        <v>65.25</v>
      </c>
      <c r="N75">
        <f t="shared" si="7"/>
        <v>241.24</v>
      </c>
      <c r="O75" s="154">
        <f t="shared" si="8"/>
        <v>0</v>
      </c>
      <c r="U75" s="156">
        <f t="shared" si="9"/>
        <v>0</v>
      </c>
      <c r="V75" s="154">
        <f t="shared" si="10"/>
        <v>241.24</v>
      </c>
      <c r="Y75">
        <f>BAWANA!AW75+BAWANA!AX75</f>
        <v>28.76</v>
      </c>
      <c r="Z75">
        <f>BAWANA!BD75+BAWANA!BE75</f>
        <v>30</v>
      </c>
      <c r="AA75">
        <f>BAWANA!X75+BAWANA!Y75</f>
        <v>28.76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241.24</v>
      </c>
      <c r="E76">
        <f>BAWANA!AM76</f>
        <v>0</v>
      </c>
      <c r="F76">
        <f t="shared" si="11"/>
        <v>256</v>
      </c>
      <c r="G76">
        <f t="shared" si="12"/>
        <v>241.24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14.24</v>
      </c>
      <c r="L76">
        <f>NDMC_EOD!AK76+NDMC_EOD!AL76</f>
        <v>21.56</v>
      </c>
      <c r="M76">
        <f>TPDDL_EOD!AK76+TPDDL_EOD!AL76</f>
        <v>65.25</v>
      </c>
      <c r="N76">
        <f t="shared" si="7"/>
        <v>241.24</v>
      </c>
      <c r="O76" s="154">
        <f t="shared" si="8"/>
        <v>0</v>
      </c>
      <c r="U76" s="156">
        <f t="shared" si="9"/>
        <v>0</v>
      </c>
      <c r="V76" s="154">
        <f t="shared" si="10"/>
        <v>241.24</v>
      </c>
      <c r="Y76">
        <f>BAWANA!AW76+BAWANA!AX76</f>
        <v>28.76</v>
      </c>
      <c r="Z76">
        <f>BAWANA!BD76+BAWANA!BE76</f>
        <v>30</v>
      </c>
      <c r="AA76">
        <f>BAWANA!X76+BAWANA!Y76</f>
        <v>28.76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241.24</v>
      </c>
      <c r="E77">
        <f>BAWANA!AM77</f>
        <v>0</v>
      </c>
      <c r="F77">
        <f t="shared" si="11"/>
        <v>256</v>
      </c>
      <c r="G77">
        <f t="shared" si="12"/>
        <v>241.24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14.24</v>
      </c>
      <c r="L77">
        <f>NDMC_EOD!AK77+NDMC_EOD!AL77</f>
        <v>21.56</v>
      </c>
      <c r="M77">
        <f>TPDDL_EOD!AK77+TPDDL_EOD!AL77</f>
        <v>65.25</v>
      </c>
      <c r="N77">
        <f t="shared" si="7"/>
        <v>241.24</v>
      </c>
      <c r="O77" s="154">
        <f t="shared" si="8"/>
        <v>0</v>
      </c>
      <c r="U77" s="156">
        <f t="shared" si="9"/>
        <v>0</v>
      </c>
      <c r="V77" s="154">
        <f t="shared" si="10"/>
        <v>241.24</v>
      </c>
      <c r="Y77">
        <f>BAWANA!AW77+BAWANA!AX77</f>
        <v>28.76</v>
      </c>
      <c r="Z77">
        <f>BAWANA!BD77+BAWANA!BE77</f>
        <v>30</v>
      </c>
      <c r="AA77">
        <f>BAWANA!X77+BAWANA!Y77</f>
        <v>28.76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241.24</v>
      </c>
      <c r="E78">
        <f>BAWANA!AM78</f>
        <v>0</v>
      </c>
      <c r="F78">
        <f t="shared" si="11"/>
        <v>256</v>
      </c>
      <c r="G78">
        <f t="shared" si="12"/>
        <v>241.24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14.24</v>
      </c>
      <c r="L78">
        <f>NDMC_EOD!AK78+NDMC_EOD!AL78</f>
        <v>21.56</v>
      </c>
      <c r="M78">
        <f>TPDDL_EOD!AK78+TPDDL_EOD!AL78</f>
        <v>65.25</v>
      </c>
      <c r="N78">
        <f t="shared" si="7"/>
        <v>241.24</v>
      </c>
      <c r="O78" s="154">
        <f t="shared" si="8"/>
        <v>0</v>
      </c>
      <c r="U78" s="156">
        <f t="shared" si="9"/>
        <v>0</v>
      </c>
      <c r="V78" s="154">
        <f t="shared" si="10"/>
        <v>241.24</v>
      </c>
      <c r="Y78">
        <f>BAWANA!AW78+BAWANA!AX78</f>
        <v>28.76</v>
      </c>
      <c r="Z78">
        <f>BAWANA!BD78+BAWANA!BE78</f>
        <v>30</v>
      </c>
      <c r="AA78">
        <f>BAWANA!X78+BAWANA!Y78</f>
        <v>28.76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241.24</v>
      </c>
      <c r="E79">
        <f>BAWANA!AM79</f>
        <v>0</v>
      </c>
      <c r="F79">
        <f t="shared" si="11"/>
        <v>256</v>
      </c>
      <c r="G79">
        <f t="shared" si="12"/>
        <v>241.24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9.5500000000000007</v>
      </c>
      <c r="L79">
        <f>NDMC_EOD!AK79+NDMC_EOD!AL79</f>
        <v>26.25</v>
      </c>
      <c r="M79">
        <f>TPDDL_EOD!AK79+TPDDL_EOD!AL79</f>
        <v>65.25</v>
      </c>
      <c r="N79">
        <f t="shared" si="7"/>
        <v>241.24</v>
      </c>
      <c r="O79" s="154">
        <f t="shared" si="8"/>
        <v>0</v>
      </c>
      <c r="U79" s="156">
        <f t="shared" si="9"/>
        <v>0</v>
      </c>
      <c r="V79" s="154">
        <f t="shared" si="10"/>
        <v>241.24</v>
      </c>
      <c r="Y79">
        <f>BAWANA!AW79+BAWANA!AX79</f>
        <v>28.76</v>
      </c>
      <c r="Z79">
        <f>BAWANA!BD79+BAWANA!BE79</f>
        <v>30</v>
      </c>
      <c r="AA79">
        <f>BAWANA!X79+BAWANA!Y79</f>
        <v>28.76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241.24</v>
      </c>
      <c r="E80">
        <f>BAWANA!AM80</f>
        <v>0</v>
      </c>
      <c r="F80">
        <f t="shared" si="11"/>
        <v>256</v>
      </c>
      <c r="G80">
        <f t="shared" si="12"/>
        <v>241.24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9.5500000000000007</v>
      </c>
      <c r="L80">
        <f>NDMC_EOD!AK80+NDMC_EOD!AL80</f>
        <v>26.25</v>
      </c>
      <c r="M80">
        <f>TPDDL_EOD!AK80+TPDDL_EOD!AL80</f>
        <v>65.25</v>
      </c>
      <c r="N80">
        <f t="shared" si="7"/>
        <v>241.24</v>
      </c>
      <c r="O80" s="154">
        <f t="shared" si="8"/>
        <v>0</v>
      </c>
      <c r="U80" s="156">
        <f t="shared" si="9"/>
        <v>0</v>
      </c>
      <c r="V80" s="154">
        <f t="shared" si="10"/>
        <v>241.24</v>
      </c>
      <c r="Y80">
        <f>BAWANA!AW80+BAWANA!AX80</f>
        <v>28.76</v>
      </c>
      <c r="Z80">
        <f>BAWANA!BD80+BAWANA!BE80</f>
        <v>30</v>
      </c>
      <c r="AA80">
        <f>BAWANA!X80+BAWANA!Y80</f>
        <v>28.76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241.24</v>
      </c>
      <c r="E81">
        <f>BAWANA!AM81</f>
        <v>0</v>
      </c>
      <c r="F81">
        <f t="shared" si="11"/>
        <v>256</v>
      </c>
      <c r="G81">
        <f t="shared" si="12"/>
        <v>241.24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9.5500000000000007</v>
      </c>
      <c r="L81">
        <f>NDMC_EOD!AK81+NDMC_EOD!AL81</f>
        <v>26.25</v>
      </c>
      <c r="M81">
        <f>TPDDL_EOD!AK81+TPDDL_EOD!AL81</f>
        <v>65.25</v>
      </c>
      <c r="N81">
        <f t="shared" si="7"/>
        <v>241.24</v>
      </c>
      <c r="O81" s="154">
        <f t="shared" si="8"/>
        <v>0</v>
      </c>
      <c r="U81" s="156">
        <f t="shared" si="9"/>
        <v>0</v>
      </c>
      <c r="V81" s="154">
        <f t="shared" si="10"/>
        <v>241.24</v>
      </c>
      <c r="Y81">
        <f>BAWANA!AW81+BAWANA!AX81</f>
        <v>28.76</v>
      </c>
      <c r="Z81">
        <f>BAWANA!BD81+BAWANA!BE81</f>
        <v>30</v>
      </c>
      <c r="AA81">
        <f>BAWANA!X81+BAWANA!Y81</f>
        <v>28.76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241.24</v>
      </c>
      <c r="E82">
        <f>BAWANA!AM82</f>
        <v>0</v>
      </c>
      <c r="F82">
        <f t="shared" si="11"/>
        <v>256</v>
      </c>
      <c r="G82">
        <f t="shared" si="12"/>
        <v>241.24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9.5500000000000007</v>
      </c>
      <c r="L82">
        <f>NDMC_EOD!AK82+NDMC_EOD!AL82</f>
        <v>26.25</v>
      </c>
      <c r="M82">
        <f>TPDDL_EOD!AK82+TPDDL_EOD!AL82</f>
        <v>65.25</v>
      </c>
      <c r="N82">
        <f t="shared" si="7"/>
        <v>241.24</v>
      </c>
      <c r="O82" s="154">
        <f t="shared" si="8"/>
        <v>0</v>
      </c>
      <c r="U82" s="156">
        <f t="shared" si="9"/>
        <v>0</v>
      </c>
      <c r="V82" s="154">
        <f t="shared" si="10"/>
        <v>241.24</v>
      </c>
      <c r="Y82">
        <f>BAWANA!AW82+BAWANA!AX82</f>
        <v>28.76</v>
      </c>
      <c r="Z82">
        <f>BAWANA!BD82+BAWANA!BE82</f>
        <v>30</v>
      </c>
      <c r="AA82">
        <f>BAWANA!X82+BAWANA!Y82</f>
        <v>28.76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241.24</v>
      </c>
      <c r="E83">
        <f>BAWANA!AM83</f>
        <v>0</v>
      </c>
      <c r="F83">
        <f t="shared" si="11"/>
        <v>256</v>
      </c>
      <c r="G83">
        <f t="shared" si="12"/>
        <v>241.24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9.5500000000000007</v>
      </c>
      <c r="L83">
        <f>NDMC_EOD!AK83+NDMC_EOD!AL83</f>
        <v>26.25</v>
      </c>
      <c r="M83">
        <f>TPDDL_EOD!AK83+TPDDL_EOD!AL83</f>
        <v>65.25</v>
      </c>
      <c r="N83">
        <f t="shared" si="7"/>
        <v>241.24</v>
      </c>
      <c r="O83" s="154">
        <f t="shared" si="8"/>
        <v>0</v>
      </c>
      <c r="U83" s="156">
        <f t="shared" si="9"/>
        <v>0</v>
      </c>
      <c r="V83" s="154">
        <f t="shared" si="10"/>
        <v>241.24</v>
      </c>
      <c r="Y83">
        <f>BAWANA!AW83+BAWANA!AX83</f>
        <v>28.76</v>
      </c>
      <c r="Z83">
        <f>BAWANA!BD83+BAWANA!BE83</f>
        <v>30</v>
      </c>
      <c r="AA83">
        <f>BAWANA!X83+BAWANA!Y83</f>
        <v>28.76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241.24</v>
      </c>
      <c r="E84">
        <f>BAWANA!AM84</f>
        <v>0</v>
      </c>
      <c r="F84">
        <f t="shared" si="11"/>
        <v>256</v>
      </c>
      <c r="G84">
        <f t="shared" si="12"/>
        <v>241.24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9.5500000000000007</v>
      </c>
      <c r="L84">
        <f>NDMC_EOD!AK84+NDMC_EOD!AL84</f>
        <v>26.25</v>
      </c>
      <c r="M84">
        <f>TPDDL_EOD!AK84+TPDDL_EOD!AL84</f>
        <v>65.25</v>
      </c>
      <c r="N84">
        <f t="shared" si="7"/>
        <v>241.24</v>
      </c>
      <c r="O84" s="154">
        <f t="shared" si="8"/>
        <v>0</v>
      </c>
      <c r="U84" s="156">
        <f t="shared" si="9"/>
        <v>0</v>
      </c>
      <c r="V84" s="154">
        <f t="shared" si="10"/>
        <v>241.24</v>
      </c>
      <c r="Y84">
        <f>BAWANA!AW84+BAWANA!AX84</f>
        <v>28.76</v>
      </c>
      <c r="Z84">
        <f>BAWANA!BD84+BAWANA!BE84</f>
        <v>30</v>
      </c>
      <c r="AA84">
        <f>BAWANA!X84+BAWANA!Y84</f>
        <v>28.76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241.24</v>
      </c>
      <c r="E85">
        <f>BAWANA!AM85</f>
        <v>0</v>
      </c>
      <c r="F85">
        <f t="shared" si="11"/>
        <v>256</v>
      </c>
      <c r="G85">
        <f t="shared" si="12"/>
        <v>241.24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9.5500000000000007</v>
      </c>
      <c r="L85">
        <f>NDMC_EOD!AK85+NDMC_EOD!AL85</f>
        <v>26.25</v>
      </c>
      <c r="M85">
        <f>TPDDL_EOD!AK85+TPDDL_EOD!AL85</f>
        <v>65.25</v>
      </c>
      <c r="N85">
        <f t="shared" si="7"/>
        <v>241.24</v>
      </c>
      <c r="O85" s="154">
        <f t="shared" si="8"/>
        <v>0</v>
      </c>
      <c r="U85" s="156">
        <f t="shared" si="9"/>
        <v>0</v>
      </c>
      <c r="V85" s="154">
        <f t="shared" si="10"/>
        <v>241.24</v>
      </c>
      <c r="Y85">
        <f>BAWANA!AW85+BAWANA!AX85</f>
        <v>28.76</v>
      </c>
      <c r="Z85">
        <f>BAWANA!BD85+BAWANA!BE85</f>
        <v>30</v>
      </c>
      <c r="AA85">
        <f>BAWANA!X85+BAWANA!Y85</f>
        <v>28.76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241.24</v>
      </c>
      <c r="E86">
        <f>BAWANA!AM86</f>
        <v>0</v>
      </c>
      <c r="F86">
        <f t="shared" si="11"/>
        <v>256</v>
      </c>
      <c r="G86">
        <f t="shared" si="12"/>
        <v>241.24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9.5500000000000007</v>
      </c>
      <c r="L86">
        <f>NDMC_EOD!AK86+NDMC_EOD!AL86</f>
        <v>26.25</v>
      </c>
      <c r="M86">
        <f>TPDDL_EOD!AK86+TPDDL_EOD!AL86</f>
        <v>65.25</v>
      </c>
      <c r="N86">
        <f t="shared" si="7"/>
        <v>241.24</v>
      </c>
      <c r="O86" s="154">
        <f t="shared" si="8"/>
        <v>0</v>
      </c>
      <c r="U86" s="156">
        <f t="shared" si="9"/>
        <v>0</v>
      </c>
      <c r="V86" s="154">
        <f t="shared" si="10"/>
        <v>241.24</v>
      </c>
      <c r="Y86">
        <f>BAWANA!AW86+BAWANA!AX86</f>
        <v>28.76</v>
      </c>
      <c r="Z86">
        <f>BAWANA!BD86+BAWANA!BE86</f>
        <v>30</v>
      </c>
      <c r="AA86">
        <f>BAWANA!X86+BAWANA!Y86</f>
        <v>28.76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241.24</v>
      </c>
      <c r="E87">
        <f>BAWANA!AM87</f>
        <v>0</v>
      </c>
      <c r="F87">
        <f t="shared" si="11"/>
        <v>256</v>
      </c>
      <c r="G87">
        <f t="shared" si="12"/>
        <v>241.24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9.5500000000000007</v>
      </c>
      <c r="L87">
        <f>NDMC_EOD!AK87+NDMC_EOD!AL87</f>
        <v>26.25</v>
      </c>
      <c r="M87">
        <f>TPDDL_EOD!AK87+TPDDL_EOD!AL87</f>
        <v>65.25</v>
      </c>
      <c r="N87">
        <f t="shared" si="7"/>
        <v>241.24</v>
      </c>
      <c r="O87" s="154">
        <f t="shared" si="8"/>
        <v>0</v>
      </c>
      <c r="U87" s="156">
        <f t="shared" si="9"/>
        <v>0</v>
      </c>
      <c r="V87" s="154">
        <f t="shared" si="10"/>
        <v>241.24</v>
      </c>
      <c r="Y87">
        <f>BAWANA!AW87+BAWANA!AX87</f>
        <v>28.76</v>
      </c>
      <c r="Z87">
        <f>BAWANA!BD87+BAWANA!BE87</f>
        <v>30</v>
      </c>
      <c r="AA87">
        <f>BAWANA!X87+BAWANA!Y87</f>
        <v>28.76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241.24</v>
      </c>
      <c r="E88">
        <f>BAWANA!AM88</f>
        <v>0</v>
      </c>
      <c r="F88">
        <f t="shared" si="11"/>
        <v>256</v>
      </c>
      <c r="G88">
        <f t="shared" si="12"/>
        <v>241.24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9.5500000000000007</v>
      </c>
      <c r="L88">
        <f>NDMC_EOD!AK88+NDMC_EOD!AL88</f>
        <v>26.25</v>
      </c>
      <c r="M88">
        <f>TPDDL_EOD!AK88+TPDDL_EOD!AL88</f>
        <v>65.25</v>
      </c>
      <c r="N88">
        <f t="shared" si="7"/>
        <v>241.24</v>
      </c>
      <c r="O88" s="154">
        <f t="shared" si="8"/>
        <v>0</v>
      </c>
      <c r="U88" s="156">
        <f t="shared" si="9"/>
        <v>0</v>
      </c>
      <c r="V88" s="154">
        <f t="shared" si="10"/>
        <v>241.24</v>
      </c>
      <c r="Y88">
        <f>BAWANA!AW88+BAWANA!AX88</f>
        <v>28.76</v>
      </c>
      <c r="Z88">
        <f>BAWANA!BD88+BAWANA!BE88</f>
        <v>30</v>
      </c>
      <c r="AA88">
        <f>BAWANA!X88+BAWANA!Y88</f>
        <v>28.76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241.24</v>
      </c>
      <c r="E89">
        <f>BAWANA!AM89</f>
        <v>0</v>
      </c>
      <c r="F89">
        <f t="shared" si="11"/>
        <v>256</v>
      </c>
      <c r="G89">
        <f t="shared" si="12"/>
        <v>241.24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9.5500000000000007</v>
      </c>
      <c r="L89">
        <f>NDMC_EOD!AK89+NDMC_EOD!AL89</f>
        <v>26.25</v>
      </c>
      <c r="M89">
        <f>TPDDL_EOD!AK89+TPDDL_EOD!AL89</f>
        <v>65.25</v>
      </c>
      <c r="N89">
        <f t="shared" si="7"/>
        <v>241.24</v>
      </c>
      <c r="O89" s="154">
        <f t="shared" si="8"/>
        <v>0</v>
      </c>
      <c r="U89" s="156">
        <f t="shared" si="9"/>
        <v>0</v>
      </c>
      <c r="V89" s="154">
        <f t="shared" si="10"/>
        <v>241.24</v>
      </c>
      <c r="Y89">
        <f>BAWANA!AW89+BAWANA!AX89</f>
        <v>28.76</v>
      </c>
      <c r="Z89">
        <f>BAWANA!BD89+BAWANA!BE89</f>
        <v>30</v>
      </c>
      <c r="AA89">
        <f>BAWANA!X89+BAWANA!Y89</f>
        <v>28.76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241.24</v>
      </c>
      <c r="E90">
        <f>BAWANA!AM90</f>
        <v>0</v>
      </c>
      <c r="F90">
        <f t="shared" si="11"/>
        <v>256</v>
      </c>
      <c r="G90">
        <f t="shared" si="12"/>
        <v>241.24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9.5500000000000007</v>
      </c>
      <c r="L90">
        <f>NDMC_EOD!AK90+NDMC_EOD!AL90</f>
        <v>26.25</v>
      </c>
      <c r="M90">
        <f>TPDDL_EOD!AK90+TPDDL_EOD!AL90</f>
        <v>65.25</v>
      </c>
      <c r="N90">
        <f t="shared" si="7"/>
        <v>241.24</v>
      </c>
      <c r="O90" s="154">
        <f t="shared" si="8"/>
        <v>0</v>
      </c>
      <c r="U90" s="156">
        <f t="shared" si="9"/>
        <v>0</v>
      </c>
      <c r="V90" s="154">
        <f t="shared" si="10"/>
        <v>241.24</v>
      </c>
      <c r="Y90">
        <f>BAWANA!AW90+BAWANA!AX90</f>
        <v>28.76</v>
      </c>
      <c r="Z90">
        <f>BAWANA!BD90+BAWANA!BE90</f>
        <v>30</v>
      </c>
      <c r="AA90">
        <f>BAWANA!X90+BAWANA!Y90</f>
        <v>28.76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241.24</v>
      </c>
      <c r="E91">
        <f>BAWANA!AM91</f>
        <v>0</v>
      </c>
      <c r="F91">
        <f t="shared" si="11"/>
        <v>256</v>
      </c>
      <c r="G91">
        <f t="shared" si="12"/>
        <v>241.24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9.5500000000000007</v>
      </c>
      <c r="L91">
        <f>NDMC_EOD!AK91+NDMC_EOD!AL91</f>
        <v>26.25</v>
      </c>
      <c r="M91">
        <f>TPDDL_EOD!AK91+TPDDL_EOD!AL91</f>
        <v>65.25</v>
      </c>
      <c r="N91">
        <f t="shared" si="7"/>
        <v>241.24</v>
      </c>
      <c r="O91" s="154">
        <f t="shared" si="8"/>
        <v>0</v>
      </c>
      <c r="U91" s="156">
        <f t="shared" si="9"/>
        <v>0</v>
      </c>
      <c r="V91" s="154">
        <f t="shared" si="10"/>
        <v>241.24</v>
      </c>
      <c r="Y91">
        <f>BAWANA!AW91+BAWANA!AX91</f>
        <v>28.76</v>
      </c>
      <c r="Z91">
        <f>BAWANA!BD91+BAWANA!BE91</f>
        <v>30</v>
      </c>
      <c r="AA91">
        <f>BAWANA!X91+BAWANA!Y91</f>
        <v>28.76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240.79999999999998</v>
      </c>
      <c r="E92">
        <f>BAWANA!AM92</f>
        <v>0</v>
      </c>
      <c r="F92">
        <f t="shared" si="11"/>
        <v>256</v>
      </c>
      <c r="G92">
        <f t="shared" si="12"/>
        <v>240.79999999999998</v>
      </c>
      <c r="H92" s="154"/>
      <c r="I92">
        <f>BRPL_EOD!AK92+BRPL_EOD!AL92</f>
        <v>94.08</v>
      </c>
      <c r="J92">
        <f>BYPL_EOD!AK92+BYPL_EOD!AL92</f>
        <v>47.15</v>
      </c>
      <c r="K92">
        <f>MES_EOD!AK92+MES_EOD!AL92</f>
        <v>7.39</v>
      </c>
      <c r="L92">
        <f>NDMC_EOD!AK92+NDMC_EOD!AL92</f>
        <v>26.45</v>
      </c>
      <c r="M92">
        <f>TPDDL_EOD!AK92+TPDDL_EOD!AL92</f>
        <v>65.73</v>
      </c>
      <c r="N92">
        <f t="shared" si="7"/>
        <v>240.79999999999995</v>
      </c>
      <c r="O92" s="154">
        <f t="shared" si="8"/>
        <v>0</v>
      </c>
      <c r="U92" s="156">
        <f t="shared" si="9"/>
        <v>0</v>
      </c>
      <c r="V92" s="154">
        <f t="shared" si="10"/>
        <v>240.79999999999998</v>
      </c>
      <c r="Y92">
        <f>BAWANA!AW92+BAWANA!AX92</f>
        <v>28.98</v>
      </c>
      <c r="Z92">
        <f>BAWANA!BD92+BAWANA!BE92</f>
        <v>30.22</v>
      </c>
      <c r="AA92">
        <f>BAWANA!X92+BAWANA!Y92</f>
        <v>28.98</v>
      </c>
      <c r="AB92">
        <f>BAWANA!AE92+BAWANA!AF92</f>
        <v>30.22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240.98000000000002</v>
      </c>
      <c r="E93">
        <f>BAWANA!AM93</f>
        <v>0</v>
      </c>
      <c r="F93">
        <f t="shared" si="11"/>
        <v>256</v>
      </c>
      <c r="G93">
        <f t="shared" si="12"/>
        <v>240.98000000000002</v>
      </c>
      <c r="H93" s="154"/>
      <c r="I93">
        <f>BRPL_EOD!AK93+BRPL_EOD!AL93</f>
        <v>93.79</v>
      </c>
      <c r="J93">
        <f>BYPL_EOD!AK93+BYPL_EOD!AL93</f>
        <v>47</v>
      </c>
      <c r="K93">
        <f>MES_EOD!AK93+MES_EOD!AL93</f>
        <v>8.31</v>
      </c>
      <c r="L93">
        <f>NDMC_EOD!AK93+NDMC_EOD!AL93</f>
        <v>26.36</v>
      </c>
      <c r="M93">
        <f>TPDDL_EOD!AK93+TPDDL_EOD!AL93</f>
        <v>65.53</v>
      </c>
      <c r="N93">
        <f t="shared" si="7"/>
        <v>240.99000000000004</v>
      </c>
      <c r="O93" s="154">
        <f t="shared" si="8"/>
        <v>-1.0000000000019327E-2</v>
      </c>
      <c r="U93" s="156">
        <f t="shared" si="9"/>
        <v>0</v>
      </c>
      <c r="V93" s="154">
        <f t="shared" si="10"/>
        <v>240.98000000000002</v>
      </c>
      <c r="Y93">
        <f>BAWANA!AW93+BAWANA!AX93</f>
        <v>28.89</v>
      </c>
      <c r="Z93">
        <f>BAWANA!BD93+BAWANA!BE93</f>
        <v>30.13</v>
      </c>
      <c r="AA93">
        <f>BAWANA!X93+BAWANA!Y93</f>
        <v>28.89</v>
      </c>
      <c r="AB93">
        <f>BAWANA!AE93+BAWANA!AF93</f>
        <v>30.13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240.79999999999998</v>
      </c>
      <c r="E94">
        <f>BAWANA!AM94</f>
        <v>0</v>
      </c>
      <c r="F94">
        <f t="shared" si="11"/>
        <v>256</v>
      </c>
      <c r="G94">
        <f t="shared" si="12"/>
        <v>240.79999999999998</v>
      </c>
      <c r="H94" s="154"/>
      <c r="I94">
        <f>BRPL_EOD!AK94+BRPL_EOD!AL94</f>
        <v>94.08</v>
      </c>
      <c r="J94">
        <f>BYPL_EOD!AK94+BYPL_EOD!AL94</f>
        <v>47.15</v>
      </c>
      <c r="K94">
        <f>MES_EOD!AK94+MES_EOD!AL94</f>
        <v>7.39</v>
      </c>
      <c r="L94">
        <f>NDMC_EOD!AK94+NDMC_EOD!AL94</f>
        <v>26.45</v>
      </c>
      <c r="M94">
        <f>TPDDL_EOD!AK94+TPDDL_EOD!AL94</f>
        <v>65.73</v>
      </c>
      <c r="N94">
        <f t="shared" si="7"/>
        <v>240.79999999999995</v>
      </c>
      <c r="O94" s="154">
        <f t="shared" si="8"/>
        <v>0</v>
      </c>
      <c r="U94" s="156">
        <f t="shared" si="9"/>
        <v>0</v>
      </c>
      <c r="V94" s="154">
        <f t="shared" si="10"/>
        <v>240.79999999999998</v>
      </c>
      <c r="Y94">
        <f>BAWANA!AW94+BAWANA!AX94</f>
        <v>28.98</v>
      </c>
      <c r="Z94">
        <f>BAWANA!BD94+BAWANA!BE94</f>
        <v>30.22</v>
      </c>
      <c r="AA94">
        <f>BAWANA!X94+BAWANA!Y94</f>
        <v>28.98</v>
      </c>
      <c r="AB94">
        <f>BAWANA!AE94+BAWANA!AF94</f>
        <v>30.22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239.48</v>
      </c>
      <c r="E95">
        <f>BAWANA!AM95</f>
        <v>0</v>
      </c>
      <c r="F95">
        <f t="shared" si="11"/>
        <v>256</v>
      </c>
      <c r="G95">
        <f t="shared" si="12"/>
        <v>239.48</v>
      </c>
      <c r="H95" s="154"/>
      <c r="I95">
        <f>BRPL_EOD!AK95+BRPL_EOD!AL95</f>
        <v>91.42</v>
      </c>
      <c r="J95">
        <f>BYPL_EOD!AK95+BYPL_EOD!AL95</f>
        <v>48.2</v>
      </c>
      <c r="K95">
        <f>MES_EOD!AK95+MES_EOD!AL95</f>
        <v>5.62</v>
      </c>
      <c r="L95">
        <f>NDMC_EOD!AK95+NDMC_EOD!AL95</f>
        <v>27.04</v>
      </c>
      <c r="M95">
        <f>TPDDL_EOD!AK95+TPDDL_EOD!AL95</f>
        <v>67.2</v>
      </c>
      <c r="N95">
        <f t="shared" si="7"/>
        <v>239.48000000000002</v>
      </c>
      <c r="O95" s="154">
        <f t="shared" si="8"/>
        <v>0</v>
      </c>
      <c r="U95" s="156">
        <f t="shared" si="9"/>
        <v>0</v>
      </c>
      <c r="V95" s="154">
        <f t="shared" si="10"/>
        <v>239.48</v>
      </c>
      <c r="Y95">
        <f>BAWANA!AW95+BAWANA!AX95</f>
        <v>29.62</v>
      </c>
      <c r="Z95">
        <f>BAWANA!BD95+BAWANA!BE95</f>
        <v>30.9</v>
      </c>
      <c r="AA95">
        <f>BAWANA!X95+BAWANA!Y95</f>
        <v>29.62</v>
      </c>
      <c r="AB95">
        <f>BAWANA!AE95+BAWANA!AF95</f>
        <v>30.9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239.48</v>
      </c>
      <c r="E96">
        <f>BAWANA!AM96</f>
        <v>0</v>
      </c>
      <c r="F96">
        <f t="shared" si="11"/>
        <v>256</v>
      </c>
      <c r="G96">
        <f t="shared" si="12"/>
        <v>239.48</v>
      </c>
      <c r="H96" s="154"/>
      <c r="I96">
        <f>BRPL_EOD!AK96+BRPL_EOD!AL96</f>
        <v>91.42</v>
      </c>
      <c r="J96">
        <f>BYPL_EOD!AK96+BYPL_EOD!AL96</f>
        <v>48.2</v>
      </c>
      <c r="K96">
        <f>MES_EOD!AK96+MES_EOD!AL96</f>
        <v>5.62</v>
      </c>
      <c r="L96">
        <f>NDMC_EOD!AK96+NDMC_EOD!AL96</f>
        <v>27.04</v>
      </c>
      <c r="M96">
        <f>TPDDL_EOD!AK96+TPDDL_EOD!AL96</f>
        <v>67.2</v>
      </c>
      <c r="N96">
        <f t="shared" si="7"/>
        <v>239.48000000000002</v>
      </c>
      <c r="O96" s="154">
        <f t="shared" si="8"/>
        <v>0</v>
      </c>
      <c r="U96" s="156">
        <f t="shared" si="9"/>
        <v>0</v>
      </c>
      <c r="V96" s="154">
        <f t="shared" si="10"/>
        <v>239.48</v>
      </c>
      <c r="Y96">
        <f>BAWANA!AW96+BAWANA!AX96</f>
        <v>29.62</v>
      </c>
      <c r="Z96">
        <f>BAWANA!BD96+BAWANA!BE96</f>
        <v>30.9</v>
      </c>
      <c r="AA96">
        <f>BAWANA!X96+BAWANA!Y96</f>
        <v>29.62</v>
      </c>
      <c r="AB96">
        <f>BAWANA!AE96+BAWANA!AF96</f>
        <v>30.9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227.33999999999997</v>
      </c>
      <c r="E97">
        <f>BAWANA!AM97</f>
        <v>0</v>
      </c>
      <c r="F97">
        <f t="shared" si="11"/>
        <v>256</v>
      </c>
      <c r="G97">
        <f t="shared" si="12"/>
        <v>227.33999999999997</v>
      </c>
      <c r="H97" s="154"/>
      <c r="I97">
        <f>BRPL_EOD!AK97+BRPL_EOD!AL97</f>
        <v>70</v>
      </c>
      <c r="J97">
        <f>BYPL_EOD!AK97+BYPL_EOD!AL97</f>
        <v>49.92</v>
      </c>
      <c r="K97">
        <f>MES_EOD!AK97+MES_EOD!AL97</f>
        <v>9.82</v>
      </c>
      <c r="L97">
        <f>NDMC_EOD!AK97+NDMC_EOD!AL97</f>
        <v>28</v>
      </c>
      <c r="M97">
        <f>TPDDL_EOD!AK97+TPDDL_EOD!AL97</f>
        <v>69.599999999999994</v>
      </c>
      <c r="N97">
        <f t="shared" si="7"/>
        <v>227.34</v>
      </c>
      <c r="O97" s="154">
        <f t="shared" si="8"/>
        <v>0</v>
      </c>
      <c r="U97" s="156">
        <f t="shared" si="9"/>
        <v>0</v>
      </c>
      <c r="V97" s="154">
        <f t="shared" si="10"/>
        <v>227.33999999999997</v>
      </c>
      <c r="Y97">
        <f>BAWANA!AW97+BAWANA!AX97</f>
        <v>30.68</v>
      </c>
      <c r="Z97">
        <f>BAWANA!BD97+BAWANA!BE97</f>
        <v>32</v>
      </c>
      <c r="AA97">
        <f>BAWANA!X97+BAWANA!Y97</f>
        <v>30.68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207.32</v>
      </c>
      <c r="E98">
        <f>BAWANA!AM98</f>
        <v>0</v>
      </c>
      <c r="F98">
        <f t="shared" si="11"/>
        <v>256</v>
      </c>
      <c r="G98">
        <f t="shared" si="12"/>
        <v>207.32</v>
      </c>
      <c r="H98" s="154"/>
      <c r="I98">
        <f>BRPL_EOD!AK98+BRPL_EOD!AL98</f>
        <v>72.75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50.83</v>
      </c>
      <c r="N98">
        <f t="shared" si="7"/>
        <v>207.32</v>
      </c>
      <c r="O98" s="154">
        <f t="shared" si="8"/>
        <v>0</v>
      </c>
      <c r="U98" s="156">
        <f t="shared" si="9"/>
        <v>0</v>
      </c>
      <c r="V98" s="154">
        <f t="shared" si="10"/>
        <v>207.32</v>
      </c>
      <c r="Y98">
        <f>BAWANA!AW98+BAWANA!AX98</f>
        <v>30.68</v>
      </c>
      <c r="Z98">
        <f>BAWANA!BD98+BAWANA!BE98</f>
        <v>32</v>
      </c>
      <c r="AA98">
        <f>BAWANA!X98+BAWANA!Y98</f>
        <v>30.68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5.681810000000004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5.681810000000004</v>
      </c>
      <c r="H99" s="156"/>
      <c r="I99" s="156">
        <f t="shared" si="14"/>
        <v>2.1589450000000023</v>
      </c>
      <c r="J99" s="156">
        <f t="shared" si="14"/>
        <v>1.1429050000000014</v>
      </c>
      <c r="K99" s="156">
        <f t="shared" si="14"/>
        <v>0.2408774999999998</v>
      </c>
      <c r="L99" s="156">
        <f t="shared" si="14"/>
        <v>0.61288249999999966</v>
      </c>
      <c r="M99" s="156">
        <f t="shared" si="14"/>
        <v>1.5289774999999992</v>
      </c>
      <c r="N99" s="156">
        <f t="shared" si="14"/>
        <v>5.6845875000000055</v>
      </c>
      <c r="O99" s="156">
        <f t="shared" si="14"/>
        <v>-2.7775000000000035E-3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5.681810000000004</v>
      </c>
      <c r="Y99" s="156">
        <f>SUM(Y3:Y98)/4000</f>
        <v>0.70237250000000073</v>
      </c>
      <c r="Z99" s="156">
        <f t="shared" ref="Z99:AD99" si="15">SUM(Z3:Z98)/4000</f>
        <v>0.71435999999999999</v>
      </c>
      <c r="AA99" s="156">
        <f t="shared" si="15"/>
        <v>0.70237250000000073</v>
      </c>
      <c r="AB99" s="156">
        <f t="shared" si="15"/>
        <v>0.71435999999999999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43.994999999999997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10.492559999999999</v>
      </c>
      <c r="AS3">
        <v>0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3363.2225819999999</v>
      </c>
    </row>
    <row r="4" spans="1:53">
      <c r="A4" t="s">
        <v>46</v>
      </c>
      <c r="B4">
        <v>0</v>
      </c>
      <c r="C4">
        <v>43.994999999999997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10.492559999999999</v>
      </c>
      <c r="AS4">
        <v>0</v>
      </c>
      <c r="AT4">
        <v>13.5136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3363.2225819999999</v>
      </c>
    </row>
    <row r="5" spans="1:53">
      <c r="A5" t="s">
        <v>47</v>
      </c>
      <c r="B5">
        <v>0</v>
      </c>
      <c r="C5">
        <v>43.994999999999997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10.492559999999999</v>
      </c>
      <c r="AS5">
        <v>0</v>
      </c>
      <c r="AT5">
        <v>13.5136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3363.2225819999999</v>
      </c>
    </row>
    <row r="6" spans="1:53">
      <c r="A6" t="s">
        <v>48</v>
      </c>
      <c r="B6">
        <v>0</v>
      </c>
      <c r="C6">
        <v>43.994999999999997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10.492559999999999</v>
      </c>
      <c r="AS6">
        <v>0</v>
      </c>
      <c r="AT6">
        <v>13.5136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3363.2225819999999</v>
      </c>
    </row>
    <row r="7" spans="1:53">
      <c r="A7" t="s">
        <v>49</v>
      </c>
      <c r="B7">
        <v>0</v>
      </c>
      <c r="C7">
        <v>43.994999999999997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2.3239999999999998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10.492559999999999</v>
      </c>
      <c r="AS7">
        <v>0</v>
      </c>
      <c r="AT7">
        <v>13.5136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3355.0885819999999</v>
      </c>
    </row>
    <row r="8" spans="1:53">
      <c r="A8" t="s">
        <v>50</v>
      </c>
      <c r="B8">
        <v>0</v>
      </c>
      <c r="C8">
        <v>43.994999999999997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2.3239999999999998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10.492559999999999</v>
      </c>
      <c r="AS8">
        <v>0</v>
      </c>
      <c r="AT8">
        <v>13.5136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3355.0885819999999</v>
      </c>
    </row>
    <row r="9" spans="1:53">
      <c r="A9" t="s">
        <v>51</v>
      </c>
      <c r="B9">
        <v>0</v>
      </c>
      <c r="C9">
        <v>43.994999999999997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2.3239999999999998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10.492559999999999</v>
      </c>
      <c r="AS9">
        <v>0</v>
      </c>
      <c r="AT9">
        <v>13.5136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3355.0885819999999</v>
      </c>
    </row>
    <row r="10" spans="1:53">
      <c r="A10" t="s">
        <v>52</v>
      </c>
      <c r="B10">
        <v>0</v>
      </c>
      <c r="C10">
        <v>43.994999999999997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2.3239999999999998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10.492559999999999</v>
      </c>
      <c r="AS10">
        <v>0</v>
      </c>
      <c r="AT10">
        <v>13.5136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3355.0885819999999</v>
      </c>
    </row>
    <row r="11" spans="1:53">
      <c r="A11" t="s">
        <v>53</v>
      </c>
      <c r="B11">
        <v>0</v>
      </c>
      <c r="C11">
        <v>43.994999999999997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24.48264</v>
      </c>
      <c r="AS11">
        <v>0</v>
      </c>
      <c r="AT11">
        <v>13.5136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3369.0786619999999</v>
      </c>
    </row>
    <row r="12" spans="1:53">
      <c r="A12" t="s">
        <v>54</v>
      </c>
      <c r="B12">
        <v>0</v>
      </c>
      <c r="C12">
        <v>43.994999999999997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24.48264</v>
      </c>
      <c r="AS12">
        <v>0</v>
      </c>
      <c r="AT12">
        <v>13.5136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3369.0786619999999</v>
      </c>
    </row>
    <row r="13" spans="1:53">
      <c r="A13" t="s">
        <v>55</v>
      </c>
      <c r="B13">
        <v>0</v>
      </c>
      <c r="C13">
        <v>43.994999999999997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24.48264</v>
      </c>
      <c r="AS13">
        <v>0</v>
      </c>
      <c r="AT13">
        <v>13.5136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3369.0786619999999</v>
      </c>
    </row>
    <row r="14" spans="1:53">
      <c r="A14" t="s">
        <v>56</v>
      </c>
      <c r="B14">
        <v>0</v>
      </c>
      <c r="C14">
        <v>43.994999999999997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24.48264</v>
      </c>
      <c r="AS14">
        <v>0</v>
      </c>
      <c r="AT14">
        <v>13.5136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3369.0786619999999</v>
      </c>
    </row>
    <row r="15" spans="1:53">
      <c r="A15" t="s">
        <v>57</v>
      </c>
      <c r="B15">
        <v>0</v>
      </c>
      <c r="C15">
        <v>43.994999999999997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15.87336</v>
      </c>
      <c r="AS15">
        <v>0</v>
      </c>
      <c r="AT15">
        <v>13.5136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3360.4693819999998</v>
      </c>
    </row>
    <row r="16" spans="1:53">
      <c r="A16" t="s">
        <v>58</v>
      </c>
      <c r="B16">
        <v>0</v>
      </c>
      <c r="C16">
        <v>43.994999999999997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15.87336</v>
      </c>
      <c r="AS16">
        <v>0</v>
      </c>
      <c r="AT16">
        <v>13.5136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3360.4693819999998</v>
      </c>
    </row>
    <row r="17" spans="1:53">
      <c r="A17" t="s">
        <v>59</v>
      </c>
      <c r="B17">
        <v>0</v>
      </c>
      <c r="C17">
        <v>43.994999999999997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11.547000000000001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15.87336</v>
      </c>
      <c r="AS17">
        <v>0</v>
      </c>
      <c r="AT17">
        <v>13.5136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3367.5258819999999</v>
      </c>
    </row>
    <row r="18" spans="1:53">
      <c r="A18" t="s">
        <v>60</v>
      </c>
      <c r="B18">
        <v>0</v>
      </c>
      <c r="C18">
        <v>43.994999999999997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15.87336</v>
      </c>
      <c r="AS18">
        <v>0</v>
      </c>
      <c r="AT18">
        <v>13.5136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3370.0918819999997</v>
      </c>
    </row>
    <row r="19" spans="1:53">
      <c r="A19" t="s">
        <v>61</v>
      </c>
      <c r="B19">
        <v>0</v>
      </c>
      <c r="C19">
        <v>43.994999999999997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15.87336</v>
      </c>
      <c r="AS19">
        <v>0</v>
      </c>
      <c r="AT19">
        <v>13.5136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3370.0918819999997</v>
      </c>
    </row>
    <row r="20" spans="1:53">
      <c r="A20" t="s">
        <v>62</v>
      </c>
      <c r="B20">
        <v>0</v>
      </c>
      <c r="C20">
        <v>43.994999999999997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15.87336</v>
      </c>
      <c r="AS20">
        <v>0</v>
      </c>
      <c r="AT20">
        <v>13.5136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3370.0918819999997</v>
      </c>
    </row>
    <row r="21" spans="1:53">
      <c r="A21" t="s">
        <v>63</v>
      </c>
      <c r="B21">
        <v>0</v>
      </c>
      <c r="C21">
        <v>43.994999999999997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15.87336</v>
      </c>
      <c r="AS21">
        <v>0</v>
      </c>
      <c r="AT21">
        <v>13.5136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3370.0918819999997</v>
      </c>
    </row>
    <row r="22" spans="1:53">
      <c r="A22" t="s">
        <v>64</v>
      </c>
      <c r="B22">
        <v>0</v>
      </c>
      <c r="C22">
        <v>43.994999999999997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15.87336</v>
      </c>
      <c r="AS22">
        <v>0</v>
      </c>
      <c r="AT22">
        <v>13.5136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3370.0918819999997</v>
      </c>
    </row>
    <row r="23" spans="1:53">
      <c r="A23" t="s">
        <v>65</v>
      </c>
      <c r="B23">
        <v>0</v>
      </c>
      <c r="C23">
        <v>43.994999999999997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24.48264</v>
      </c>
      <c r="AS23">
        <v>0</v>
      </c>
      <c r="AT23">
        <v>13.5136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3385.6822619999998</v>
      </c>
    </row>
    <row r="24" spans="1:53">
      <c r="A24" t="s">
        <v>66</v>
      </c>
      <c r="B24">
        <v>0</v>
      </c>
      <c r="C24">
        <v>43.994999999999997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24.48264</v>
      </c>
      <c r="AS24">
        <v>0</v>
      </c>
      <c r="AT24">
        <v>13.5136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3385.6822619999998</v>
      </c>
    </row>
    <row r="25" spans="1:53">
      <c r="A25" t="s">
        <v>67</v>
      </c>
      <c r="B25">
        <v>0</v>
      </c>
      <c r="C25">
        <v>43.994999999999997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24.48264</v>
      </c>
      <c r="AS25">
        <v>0</v>
      </c>
      <c r="AT25">
        <v>13.5136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3409.0731619999997</v>
      </c>
    </row>
    <row r="26" spans="1:53">
      <c r="A26" t="s">
        <v>68</v>
      </c>
      <c r="B26">
        <v>0</v>
      </c>
      <c r="C26">
        <v>43.994999999999997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691.74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15.87336</v>
      </c>
      <c r="AS26">
        <v>0</v>
      </c>
      <c r="AT26">
        <v>13.5136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3430.4907819999999</v>
      </c>
    </row>
    <row r="27" spans="1:53">
      <c r="A27" t="s">
        <v>69</v>
      </c>
      <c r="B27">
        <v>0</v>
      </c>
      <c r="C27">
        <v>43.89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15.87336</v>
      </c>
      <c r="AS27">
        <v>0</v>
      </c>
      <c r="AT27">
        <v>13.5136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3460.9338420000004</v>
      </c>
    </row>
    <row r="28" spans="1:53">
      <c r="A28" t="s">
        <v>70</v>
      </c>
      <c r="B28">
        <v>0</v>
      </c>
      <c r="C28">
        <v>43.89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0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15.87336</v>
      </c>
      <c r="AS28">
        <v>0</v>
      </c>
      <c r="AT28">
        <v>13.5136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3503.1174820000001</v>
      </c>
    </row>
    <row r="29" spans="1:53">
      <c r="A29" t="s">
        <v>71</v>
      </c>
      <c r="B29">
        <v>0</v>
      </c>
      <c r="C29">
        <v>43.89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691.74</v>
      </c>
      <c r="Z29">
        <v>0</v>
      </c>
      <c r="AA29">
        <v>28.09872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15.561</v>
      </c>
      <c r="AR29">
        <v>15.87336</v>
      </c>
      <c r="AS29">
        <v>0</v>
      </c>
      <c r="AT29">
        <v>13.5136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3535.1928419999999</v>
      </c>
    </row>
    <row r="30" spans="1:53">
      <c r="A30" t="s">
        <v>72</v>
      </c>
      <c r="B30">
        <v>0</v>
      </c>
      <c r="C30">
        <v>43.89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691.74</v>
      </c>
      <c r="Z30">
        <v>6.5537999999999998</v>
      </c>
      <c r="AA30">
        <v>42.14808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1.1529</v>
      </c>
      <c r="AQ30">
        <v>31.122</v>
      </c>
      <c r="AR30">
        <v>15.87336</v>
      </c>
      <c r="AS30">
        <v>0</v>
      </c>
      <c r="AT30">
        <v>13.5136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3627.5217819999998</v>
      </c>
    </row>
    <row r="31" spans="1:53">
      <c r="A31" t="s">
        <v>73</v>
      </c>
      <c r="B31">
        <v>0</v>
      </c>
      <c r="C31">
        <v>43.89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1.1529</v>
      </c>
      <c r="AQ31">
        <v>46.683</v>
      </c>
      <c r="AR31">
        <v>15.87336</v>
      </c>
      <c r="AS31">
        <v>0</v>
      </c>
      <c r="AT31">
        <v>13.5136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3743.1309300000003</v>
      </c>
    </row>
    <row r="32" spans="1:53">
      <c r="A32" t="s">
        <v>74</v>
      </c>
      <c r="B32">
        <v>0</v>
      </c>
      <c r="C32">
        <v>43.89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1.1529</v>
      </c>
      <c r="AQ32">
        <v>61.991999999999997</v>
      </c>
      <c r="AR32">
        <v>15.87336</v>
      </c>
      <c r="AS32">
        <v>0</v>
      </c>
      <c r="AT32">
        <v>13.5136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3779.6504860000005</v>
      </c>
    </row>
    <row r="33" spans="1:53">
      <c r="A33" t="s">
        <v>75</v>
      </c>
      <c r="B33">
        <v>0</v>
      </c>
      <c r="C33">
        <v>43.89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61.991999999999997</v>
      </c>
      <c r="AR33">
        <v>15.87336</v>
      </c>
      <c r="AS33">
        <v>0</v>
      </c>
      <c r="AT33">
        <v>13.5136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3779.6504860000005</v>
      </c>
    </row>
    <row r="34" spans="1:53">
      <c r="A34" t="s">
        <v>76</v>
      </c>
      <c r="B34">
        <v>0</v>
      </c>
      <c r="C34">
        <v>43.89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61.991999999999997</v>
      </c>
      <c r="AR34">
        <v>15.87336</v>
      </c>
      <c r="AS34">
        <v>0</v>
      </c>
      <c r="AT34">
        <v>13.5136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3779.6504860000005</v>
      </c>
    </row>
    <row r="35" spans="1:53">
      <c r="A35" t="s">
        <v>77</v>
      </c>
      <c r="B35">
        <v>0</v>
      </c>
      <c r="C35">
        <v>43.784999999999997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103.96875</v>
      </c>
      <c r="Q35">
        <v>22.331810000000001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61.991999999999997</v>
      </c>
      <c r="AR35">
        <v>24.48264</v>
      </c>
      <c r="AS35">
        <v>0</v>
      </c>
      <c r="AT35">
        <v>13.5136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3788.6629560000006</v>
      </c>
    </row>
    <row r="36" spans="1:53">
      <c r="A36" t="s">
        <v>78</v>
      </c>
      <c r="B36">
        <v>0</v>
      </c>
      <c r="C36">
        <v>43.784999999999997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103.96875</v>
      </c>
      <c r="Q36">
        <v>22.331810000000001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2.5459999999999998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61.991999999999997</v>
      </c>
      <c r="AR36">
        <v>24.48264</v>
      </c>
      <c r="AS36">
        <v>0</v>
      </c>
      <c r="AT36">
        <v>13.5136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3753.4494</v>
      </c>
    </row>
    <row r="37" spans="1:53">
      <c r="A37" t="s">
        <v>79</v>
      </c>
      <c r="B37">
        <v>0</v>
      </c>
      <c r="C37">
        <v>43.784999999999997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103.96875</v>
      </c>
      <c r="Q37">
        <v>22.331810000000001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691.74</v>
      </c>
      <c r="Z37">
        <v>13.1076</v>
      </c>
      <c r="AA37">
        <v>42.14808</v>
      </c>
      <c r="AB37">
        <v>13.17004</v>
      </c>
      <c r="AC37">
        <v>9.6778399999999998</v>
      </c>
      <c r="AD37">
        <v>27.408107999999999</v>
      </c>
      <c r="AE37">
        <v>14.113</v>
      </c>
      <c r="AF37">
        <v>8.8740000000000006</v>
      </c>
      <c r="AG37">
        <v>43.894799999999996</v>
      </c>
      <c r="AH37">
        <v>93.563599999999994</v>
      </c>
      <c r="AI37">
        <v>0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1.1529</v>
      </c>
      <c r="AQ37">
        <v>61.991999999999997</v>
      </c>
      <c r="AR37">
        <v>15.87336</v>
      </c>
      <c r="AS37">
        <v>0</v>
      </c>
      <c r="AT37">
        <v>13.5136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3653.4292399999995</v>
      </c>
    </row>
    <row r="38" spans="1:53">
      <c r="A38" t="s">
        <v>80</v>
      </c>
      <c r="B38">
        <v>0</v>
      </c>
      <c r="C38">
        <v>43.784999999999997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103.96875</v>
      </c>
      <c r="Q38">
        <v>22.331810000000001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691.74</v>
      </c>
      <c r="Z38">
        <v>13.1076</v>
      </c>
      <c r="AA38">
        <v>42.14808</v>
      </c>
      <c r="AB38">
        <v>13.17004</v>
      </c>
      <c r="AC38">
        <v>0</v>
      </c>
      <c r="AD38">
        <v>27.408107999999999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61.991999999999997</v>
      </c>
      <c r="AR38">
        <v>15.87336</v>
      </c>
      <c r="AS38">
        <v>0</v>
      </c>
      <c r="AT38">
        <v>13.5136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3630.9694</v>
      </c>
    </row>
    <row r="39" spans="1:53">
      <c r="A39" t="s">
        <v>81</v>
      </c>
      <c r="B39">
        <v>0</v>
      </c>
      <c r="C39">
        <v>43.784999999999997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103.96875</v>
      </c>
      <c r="Q39">
        <v>22.331810000000001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691.74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4.3554000000000004</v>
      </c>
      <c r="AQ39">
        <v>46.683</v>
      </c>
      <c r="AR39">
        <v>15.87336</v>
      </c>
      <c r="AS39">
        <v>0</v>
      </c>
      <c r="AT39">
        <v>13.5136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3572.2443319999998</v>
      </c>
    </row>
    <row r="40" spans="1:53">
      <c r="A40" t="s">
        <v>82</v>
      </c>
      <c r="B40">
        <v>0</v>
      </c>
      <c r="C40">
        <v>43.784999999999997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103.96875</v>
      </c>
      <c r="Q40">
        <v>22.331810000000001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691.74</v>
      </c>
      <c r="Z40">
        <v>6.5537999999999998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4.3554000000000004</v>
      </c>
      <c r="AQ40">
        <v>46.683</v>
      </c>
      <c r="AR40">
        <v>15.87336</v>
      </c>
      <c r="AS40">
        <v>0</v>
      </c>
      <c r="AT40">
        <v>13.5136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3519.1353720000002</v>
      </c>
    </row>
    <row r="41" spans="1:53">
      <c r="A41" t="s">
        <v>83</v>
      </c>
      <c r="B41">
        <v>0</v>
      </c>
      <c r="C41">
        <v>43.784999999999997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103.96875</v>
      </c>
      <c r="Q41">
        <v>17.701000000000001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691.74</v>
      </c>
      <c r="Z41">
        <v>6.5537999999999998</v>
      </c>
      <c r="AA41">
        <v>0</v>
      </c>
      <c r="AB41">
        <v>13.17004</v>
      </c>
      <c r="AC41">
        <v>0</v>
      </c>
      <c r="AD41">
        <v>0</v>
      </c>
      <c r="AE41">
        <v>0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1.1529</v>
      </c>
      <c r="AQ41">
        <v>31.122</v>
      </c>
      <c r="AR41">
        <v>10.7616</v>
      </c>
      <c r="AS41">
        <v>0</v>
      </c>
      <c r="AT41">
        <v>13.5136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3453.3520420000004</v>
      </c>
    </row>
    <row r="42" spans="1:53">
      <c r="A42" t="s">
        <v>84</v>
      </c>
      <c r="B42">
        <v>0</v>
      </c>
      <c r="C42">
        <v>43.784999999999997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103.96875</v>
      </c>
      <c r="Q42">
        <v>19.414000000000001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691.74</v>
      </c>
      <c r="Z42">
        <v>6.5537999999999998</v>
      </c>
      <c r="AA42">
        <v>0</v>
      </c>
      <c r="AB42">
        <v>13.17004</v>
      </c>
      <c r="AC42">
        <v>0</v>
      </c>
      <c r="AD42">
        <v>0</v>
      </c>
      <c r="AE42">
        <v>0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1.1529</v>
      </c>
      <c r="AQ42">
        <v>19.593</v>
      </c>
      <c r="AR42">
        <v>10.7616</v>
      </c>
      <c r="AS42">
        <v>0</v>
      </c>
      <c r="AT42">
        <v>13.5136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3420.1451419999999</v>
      </c>
    </row>
    <row r="43" spans="1:53">
      <c r="A43" t="s">
        <v>85</v>
      </c>
      <c r="B43">
        <v>0</v>
      </c>
      <c r="C43">
        <v>43.784999999999997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103.96875</v>
      </c>
      <c r="Q43">
        <v>21.126999999999999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691.74</v>
      </c>
      <c r="Z43">
        <v>6.5537999999999998</v>
      </c>
      <c r="AA43">
        <v>0</v>
      </c>
      <c r="AB43">
        <v>13.17004</v>
      </c>
      <c r="AC43">
        <v>0</v>
      </c>
      <c r="AD43">
        <v>0</v>
      </c>
      <c r="AE43">
        <v>0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1.1529</v>
      </c>
      <c r="AQ43">
        <v>15.561</v>
      </c>
      <c r="AR43">
        <v>10.7616</v>
      </c>
      <c r="AS43">
        <v>0</v>
      </c>
      <c r="AT43">
        <v>13.5136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3393.8872420000002</v>
      </c>
    </row>
    <row r="44" spans="1:53">
      <c r="A44" t="s">
        <v>86</v>
      </c>
      <c r="B44">
        <v>0</v>
      </c>
      <c r="C44">
        <v>43.784999999999997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103.96875</v>
      </c>
      <c r="Q44">
        <v>21.126999999999999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691.74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1.1529</v>
      </c>
      <c r="AQ44">
        <v>0</v>
      </c>
      <c r="AR44">
        <v>10.7616</v>
      </c>
      <c r="AS44">
        <v>0</v>
      </c>
      <c r="AT44">
        <v>13.5136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3365.1562020000001</v>
      </c>
    </row>
    <row r="45" spans="1:53">
      <c r="A45" t="s">
        <v>87</v>
      </c>
      <c r="B45">
        <v>0</v>
      </c>
      <c r="C45">
        <v>43.784999999999997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103.96875</v>
      </c>
      <c r="Q45">
        <v>21.126999999999999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691.74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1.1529</v>
      </c>
      <c r="AQ45">
        <v>0</v>
      </c>
      <c r="AR45">
        <v>10.7616</v>
      </c>
      <c r="AS45">
        <v>0</v>
      </c>
      <c r="AT45">
        <v>13.5136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3365.1562020000001</v>
      </c>
    </row>
    <row r="46" spans="1:53">
      <c r="A46" t="s">
        <v>88</v>
      </c>
      <c r="B46">
        <v>0</v>
      </c>
      <c r="C46">
        <v>43.784999999999997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103.96875</v>
      </c>
      <c r="Q46">
        <v>21.126999999999999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10.7616</v>
      </c>
      <c r="AS46">
        <v>0</v>
      </c>
      <c r="AT46">
        <v>13.5136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3358.602402</v>
      </c>
    </row>
    <row r="47" spans="1:53">
      <c r="A47" t="s">
        <v>89</v>
      </c>
      <c r="B47">
        <v>0</v>
      </c>
      <c r="C47">
        <v>43.784999999999997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103.96875</v>
      </c>
      <c r="Q47">
        <v>21.126999999999999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10.7616</v>
      </c>
      <c r="AS47">
        <v>0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3356.1374020000003</v>
      </c>
    </row>
    <row r="48" spans="1:53">
      <c r="A48" t="s">
        <v>90</v>
      </c>
      <c r="B48">
        <v>0</v>
      </c>
      <c r="C48">
        <v>43.784999999999997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103.96875</v>
      </c>
      <c r="Q48">
        <v>21.126999999999999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10.7616</v>
      </c>
      <c r="AS48">
        <v>0</v>
      </c>
      <c r="AT48">
        <v>13.5136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3356.1374020000003</v>
      </c>
    </row>
    <row r="49" spans="1:53">
      <c r="A49" t="s">
        <v>91</v>
      </c>
      <c r="B49">
        <v>0</v>
      </c>
      <c r="C49">
        <v>43.784999999999997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103.96875</v>
      </c>
      <c r="Q49">
        <v>21.126999999999999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10.7616</v>
      </c>
      <c r="AS49">
        <v>0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3356.1374020000003</v>
      </c>
    </row>
    <row r="50" spans="1:53">
      <c r="A50" t="s">
        <v>92</v>
      </c>
      <c r="B50">
        <v>0</v>
      </c>
      <c r="C50">
        <v>43.784999999999997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103.96875</v>
      </c>
      <c r="Q50">
        <v>21.126999999999999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10.7616</v>
      </c>
      <c r="AS50">
        <v>0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3356.1374020000003</v>
      </c>
    </row>
    <row r="51" spans="1:53">
      <c r="A51" t="s">
        <v>93</v>
      </c>
      <c r="B51">
        <v>0</v>
      </c>
      <c r="C51">
        <v>43.68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103.96875</v>
      </c>
      <c r="Q51">
        <v>21.126999999999999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10.7616</v>
      </c>
      <c r="AS51">
        <v>0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3354.9364020000003</v>
      </c>
    </row>
    <row r="52" spans="1:53">
      <c r="A52" t="s">
        <v>94</v>
      </c>
      <c r="B52">
        <v>0</v>
      </c>
      <c r="C52">
        <v>43.68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103.96875</v>
      </c>
      <c r="Q52">
        <v>21.126999999999999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10.7616</v>
      </c>
      <c r="AS52">
        <v>0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3354.9364020000003</v>
      </c>
    </row>
    <row r="53" spans="1:53">
      <c r="A53" t="s">
        <v>95</v>
      </c>
      <c r="B53">
        <v>0</v>
      </c>
      <c r="C53">
        <v>43.68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21.126999999999999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10.7616</v>
      </c>
      <c r="AS53">
        <v>0</v>
      </c>
      <c r="AT53">
        <v>13.5136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3354.9364020000003</v>
      </c>
    </row>
    <row r="54" spans="1:53">
      <c r="A54" t="s">
        <v>96</v>
      </c>
      <c r="B54">
        <v>0</v>
      </c>
      <c r="C54">
        <v>43.68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21.126999999999999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4.3554000000000004</v>
      </c>
      <c r="AQ54">
        <v>0</v>
      </c>
      <c r="AR54">
        <v>10.7616</v>
      </c>
      <c r="AS54">
        <v>0</v>
      </c>
      <c r="AT54">
        <v>13.5136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3358.1389020000001</v>
      </c>
    </row>
    <row r="55" spans="1:53">
      <c r="A55" t="s">
        <v>97</v>
      </c>
      <c r="B55">
        <v>0</v>
      </c>
      <c r="C55">
        <v>43.68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21.126999999999999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4.3554000000000004</v>
      </c>
      <c r="AQ55">
        <v>0</v>
      </c>
      <c r="AR55">
        <v>10.7616</v>
      </c>
      <c r="AS55">
        <v>0</v>
      </c>
      <c r="AT55">
        <v>13.5136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3357.5909020000004</v>
      </c>
    </row>
    <row r="56" spans="1:53">
      <c r="A56" t="s">
        <v>98</v>
      </c>
      <c r="B56">
        <v>0</v>
      </c>
      <c r="C56">
        <v>43.365000000000002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21.126999999999999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10.7616</v>
      </c>
      <c r="AS56">
        <v>0</v>
      </c>
      <c r="AT56">
        <v>13.5136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3354.073402</v>
      </c>
    </row>
    <row r="57" spans="1:53">
      <c r="A57" t="s">
        <v>99</v>
      </c>
      <c r="B57">
        <v>0</v>
      </c>
      <c r="C57">
        <v>43.365000000000002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21.126999999999999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10.458</v>
      </c>
      <c r="AM57">
        <v>0</v>
      </c>
      <c r="AN57">
        <v>0.57389999999999997</v>
      </c>
      <c r="AO57">
        <v>0</v>
      </c>
      <c r="AP57">
        <v>4.3554000000000004</v>
      </c>
      <c r="AQ57">
        <v>0</v>
      </c>
      <c r="AR57">
        <v>10.7616</v>
      </c>
      <c r="AS57">
        <v>0</v>
      </c>
      <c r="AT57">
        <v>13.5136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3357.2759019999999</v>
      </c>
    </row>
    <row r="58" spans="1:53">
      <c r="A58" t="s">
        <v>100</v>
      </c>
      <c r="B58">
        <v>0</v>
      </c>
      <c r="C58">
        <v>43.365000000000002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21.126999999999999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10.458</v>
      </c>
      <c r="AM58">
        <v>0</v>
      </c>
      <c r="AN58">
        <v>0.57389999999999997</v>
      </c>
      <c r="AO58">
        <v>0</v>
      </c>
      <c r="AP58">
        <v>4.3554000000000004</v>
      </c>
      <c r="AQ58">
        <v>0</v>
      </c>
      <c r="AR58">
        <v>10.7616</v>
      </c>
      <c r="AS58">
        <v>0</v>
      </c>
      <c r="AT58">
        <v>13.5136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3357.2759019999999</v>
      </c>
    </row>
    <row r="59" spans="1:53">
      <c r="A59" t="s">
        <v>101</v>
      </c>
      <c r="B59">
        <v>0</v>
      </c>
      <c r="C59">
        <v>43.365000000000002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21.126999999999999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2.3239999999999998</v>
      </c>
      <c r="AM59">
        <v>0</v>
      </c>
      <c r="AN59">
        <v>0.57389999999999997</v>
      </c>
      <c r="AO59">
        <v>0</v>
      </c>
      <c r="AP59">
        <v>4.3554000000000004</v>
      </c>
      <c r="AQ59">
        <v>0</v>
      </c>
      <c r="AR59">
        <v>11.434200000000001</v>
      </c>
      <c r="AS59">
        <v>0</v>
      </c>
      <c r="AT59">
        <v>13.5136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3343.4055020000001</v>
      </c>
    </row>
    <row r="60" spans="1:53">
      <c r="A60" t="s">
        <v>102</v>
      </c>
      <c r="B60">
        <v>0</v>
      </c>
      <c r="C60">
        <v>43.365000000000002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21.126999999999999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2.3239999999999998</v>
      </c>
      <c r="AM60">
        <v>0</v>
      </c>
      <c r="AN60">
        <v>0.57389999999999997</v>
      </c>
      <c r="AO60">
        <v>0</v>
      </c>
      <c r="AP60">
        <v>4.3554000000000004</v>
      </c>
      <c r="AQ60">
        <v>0</v>
      </c>
      <c r="AR60">
        <v>11.434200000000001</v>
      </c>
      <c r="AS60">
        <v>0</v>
      </c>
      <c r="AT60">
        <v>13.5136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3343.4055020000001</v>
      </c>
    </row>
    <row r="61" spans="1:53">
      <c r="A61" t="s">
        <v>103</v>
      </c>
      <c r="B61">
        <v>0</v>
      </c>
      <c r="C61">
        <v>43.365000000000002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21.126999999999999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4.3554000000000004</v>
      </c>
      <c r="AQ61">
        <v>0</v>
      </c>
      <c r="AR61">
        <v>11.434200000000001</v>
      </c>
      <c r="AS61">
        <v>0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3349.8145020000002</v>
      </c>
    </row>
    <row r="62" spans="1:53">
      <c r="A62" t="s">
        <v>104</v>
      </c>
      <c r="B62">
        <v>0</v>
      </c>
      <c r="C62">
        <v>43.365000000000002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21.126999999999999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4.3554000000000004</v>
      </c>
      <c r="AQ62">
        <v>0</v>
      </c>
      <c r="AR62">
        <v>11.434200000000001</v>
      </c>
      <c r="AS62">
        <v>0</v>
      </c>
      <c r="AT62">
        <v>13.5136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3349.8145020000002</v>
      </c>
    </row>
    <row r="63" spans="1:53">
      <c r="A63" t="s">
        <v>105</v>
      </c>
      <c r="B63">
        <v>0</v>
      </c>
      <c r="C63">
        <v>43.365000000000002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4.3554000000000004</v>
      </c>
      <c r="AQ63">
        <v>0</v>
      </c>
      <c r="AR63">
        <v>24.48264</v>
      </c>
      <c r="AS63">
        <v>0</v>
      </c>
      <c r="AT63">
        <v>13.5136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3363.5595620000008</v>
      </c>
    </row>
    <row r="64" spans="1:53">
      <c r="A64" t="s">
        <v>106</v>
      </c>
      <c r="B64">
        <v>0</v>
      </c>
      <c r="C64">
        <v>43.365000000000002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4.3554000000000004</v>
      </c>
      <c r="AQ64">
        <v>0</v>
      </c>
      <c r="AR64">
        <v>24.48264</v>
      </c>
      <c r="AS64">
        <v>0</v>
      </c>
      <c r="AT64">
        <v>13.5136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3363.5595620000008</v>
      </c>
    </row>
    <row r="65" spans="1:53">
      <c r="A65" t="s">
        <v>107</v>
      </c>
      <c r="B65">
        <v>0</v>
      </c>
      <c r="C65">
        <v>43.365000000000002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5.1239999999999997</v>
      </c>
      <c r="AQ65">
        <v>0</v>
      </c>
      <c r="AR65">
        <v>24.48264</v>
      </c>
      <c r="AS65">
        <v>0</v>
      </c>
      <c r="AT65">
        <v>13.5136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3364.3281620000007</v>
      </c>
    </row>
    <row r="66" spans="1:53">
      <c r="A66" t="s">
        <v>108</v>
      </c>
      <c r="B66">
        <v>0</v>
      </c>
      <c r="C66">
        <v>43.365000000000002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5.1239999999999997</v>
      </c>
      <c r="AQ66">
        <v>0</v>
      </c>
      <c r="AR66">
        <v>15.87336</v>
      </c>
      <c r="AS66">
        <v>0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3355.7188820000006</v>
      </c>
    </row>
    <row r="67" spans="1:53">
      <c r="A67" t="s">
        <v>109</v>
      </c>
      <c r="B67">
        <v>0</v>
      </c>
      <c r="C67">
        <v>43.365000000000002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2.3239999999999998</v>
      </c>
      <c r="AM67">
        <v>0</v>
      </c>
      <c r="AN67">
        <v>0.57389999999999997</v>
      </c>
      <c r="AO67">
        <v>0</v>
      </c>
      <c r="AP67">
        <v>1.1529</v>
      </c>
      <c r="AQ67">
        <v>15.435</v>
      </c>
      <c r="AR67">
        <v>15.87336</v>
      </c>
      <c r="AS67">
        <v>0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3367.1827820000008</v>
      </c>
    </row>
    <row r="68" spans="1:53">
      <c r="A68" t="s">
        <v>110</v>
      </c>
      <c r="B68">
        <v>0</v>
      </c>
      <c r="C68">
        <v>43.365000000000002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2.3239999999999998</v>
      </c>
      <c r="AM68">
        <v>0</v>
      </c>
      <c r="AN68">
        <v>0.57389999999999997</v>
      </c>
      <c r="AO68">
        <v>0</v>
      </c>
      <c r="AP68">
        <v>1.1529</v>
      </c>
      <c r="AQ68">
        <v>31.122</v>
      </c>
      <c r="AR68">
        <v>15.87336</v>
      </c>
      <c r="AS68">
        <v>0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3382.8697820000007</v>
      </c>
    </row>
    <row r="69" spans="1:53">
      <c r="A69" t="s">
        <v>111</v>
      </c>
      <c r="B69">
        <v>0</v>
      </c>
      <c r="C69">
        <v>43.47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9.1360360000000007</v>
      </c>
      <c r="AE69">
        <v>0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2.3239999999999998</v>
      </c>
      <c r="AM69">
        <v>0</v>
      </c>
      <c r="AN69">
        <v>0.57389999999999997</v>
      </c>
      <c r="AO69">
        <v>0</v>
      </c>
      <c r="AP69">
        <v>1.1529</v>
      </c>
      <c r="AQ69">
        <v>31.122</v>
      </c>
      <c r="AR69">
        <v>15.87336</v>
      </c>
      <c r="AS69">
        <v>0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3425.1795579999998</v>
      </c>
    </row>
    <row r="70" spans="1:53">
      <c r="A70" t="s">
        <v>112</v>
      </c>
      <c r="B70">
        <v>0</v>
      </c>
      <c r="C70">
        <v>43.47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13.856400000000001</v>
      </c>
      <c r="AF70">
        <v>8.8740000000000006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2.3239999999999998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15.87336</v>
      </c>
      <c r="AS70">
        <v>0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3494.5022180000001</v>
      </c>
    </row>
    <row r="71" spans="1:53">
      <c r="A71" t="s">
        <v>113</v>
      </c>
      <c r="B71">
        <v>0</v>
      </c>
      <c r="C71">
        <v>43.47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691.74</v>
      </c>
      <c r="Z71">
        <v>0</v>
      </c>
      <c r="AA71">
        <v>28.09872</v>
      </c>
      <c r="AB71">
        <v>13.17004</v>
      </c>
      <c r="AC71">
        <v>19.35568</v>
      </c>
      <c r="AD71">
        <v>18.272072000000001</v>
      </c>
      <c r="AE71">
        <v>14.113</v>
      </c>
      <c r="AF71">
        <v>17.748000000000001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2.3239999999999998</v>
      </c>
      <c r="AM71">
        <v>0</v>
      </c>
      <c r="AN71">
        <v>0.57389999999999997</v>
      </c>
      <c r="AO71">
        <v>0</v>
      </c>
      <c r="AP71">
        <v>2.4339</v>
      </c>
      <c r="AQ71">
        <v>61.991999999999997</v>
      </c>
      <c r="AR71">
        <v>15.87336</v>
      </c>
      <c r="AS71">
        <v>0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3589.6469940000006</v>
      </c>
    </row>
    <row r="72" spans="1:53">
      <c r="A72" t="s">
        <v>114</v>
      </c>
      <c r="B72">
        <v>0</v>
      </c>
      <c r="C72">
        <v>43.47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691.74</v>
      </c>
      <c r="Z72">
        <v>6.5537999999999998</v>
      </c>
      <c r="AA72">
        <v>42.14808</v>
      </c>
      <c r="AB72">
        <v>13.17004</v>
      </c>
      <c r="AC72">
        <v>19.35568</v>
      </c>
      <c r="AD72">
        <v>27.408107999999999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2.4339</v>
      </c>
      <c r="AQ72">
        <v>61.991999999999997</v>
      </c>
      <c r="AR72">
        <v>15.87336</v>
      </c>
      <c r="AS72">
        <v>0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3680.3520900000003</v>
      </c>
    </row>
    <row r="73" spans="1:53">
      <c r="A73" t="s">
        <v>115</v>
      </c>
      <c r="B73">
        <v>0</v>
      </c>
      <c r="C73">
        <v>43.47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2.4339</v>
      </c>
      <c r="AQ73">
        <v>61.991999999999997</v>
      </c>
      <c r="AR73">
        <v>15.87336</v>
      </c>
      <c r="AS73">
        <v>0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3778.3194860000003</v>
      </c>
    </row>
    <row r="74" spans="1:53">
      <c r="A74" t="s">
        <v>116</v>
      </c>
      <c r="B74">
        <v>0</v>
      </c>
      <c r="C74">
        <v>43.47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2.4339</v>
      </c>
      <c r="AQ74">
        <v>61.991999999999997</v>
      </c>
      <c r="AR74">
        <v>15.87336</v>
      </c>
      <c r="AS74">
        <v>0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3778.3194860000003</v>
      </c>
    </row>
    <row r="75" spans="1:53">
      <c r="A75" t="s">
        <v>117</v>
      </c>
      <c r="B75">
        <v>0</v>
      </c>
      <c r="C75">
        <v>43.47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91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2.4339</v>
      </c>
      <c r="AQ75">
        <v>61.991999999999997</v>
      </c>
      <c r="AR75">
        <v>15.87336</v>
      </c>
      <c r="AS75">
        <v>0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3777.3194860000003</v>
      </c>
    </row>
    <row r="76" spans="1:53">
      <c r="A76" t="s">
        <v>118</v>
      </c>
      <c r="B76">
        <v>0</v>
      </c>
      <c r="C76">
        <v>43.47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91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2.4339</v>
      </c>
      <c r="AQ76">
        <v>61.991999999999997</v>
      </c>
      <c r="AR76">
        <v>15.87336</v>
      </c>
      <c r="AS76">
        <v>0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3756.1089300000003</v>
      </c>
    </row>
    <row r="77" spans="1:53">
      <c r="A77" t="s">
        <v>119</v>
      </c>
      <c r="B77">
        <v>0</v>
      </c>
      <c r="C77">
        <v>43.47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91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1.7934000000000001</v>
      </c>
      <c r="AQ77">
        <v>61.991999999999997</v>
      </c>
      <c r="AR77">
        <v>10.7616</v>
      </c>
      <c r="AS77">
        <v>0</v>
      </c>
      <c r="AT77">
        <v>13.5136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3750.3566700000001</v>
      </c>
    </row>
    <row r="78" spans="1:53">
      <c r="A78" t="s">
        <v>120</v>
      </c>
      <c r="B78">
        <v>0</v>
      </c>
      <c r="C78">
        <v>43.47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91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1.7934000000000001</v>
      </c>
      <c r="AQ78">
        <v>61.991999999999997</v>
      </c>
      <c r="AR78">
        <v>10.7616</v>
      </c>
      <c r="AS78">
        <v>0</v>
      </c>
      <c r="AT78">
        <v>13.5136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3736.2436699999998</v>
      </c>
    </row>
    <row r="79" spans="1:53">
      <c r="A79" t="s">
        <v>121</v>
      </c>
      <c r="B79">
        <v>0</v>
      </c>
      <c r="C79">
        <v>43.47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91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691.74</v>
      </c>
      <c r="Z79">
        <v>13.1076</v>
      </c>
      <c r="AA79">
        <v>42.14808</v>
      </c>
      <c r="AB79">
        <v>13.17004</v>
      </c>
      <c r="AC79">
        <v>19.35568</v>
      </c>
      <c r="AD79">
        <v>18.229800000000001</v>
      </c>
      <c r="AE79">
        <v>14.113</v>
      </c>
      <c r="AF79">
        <v>8.9725999999999999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61.991999999999997</v>
      </c>
      <c r="AR79">
        <v>10.7616</v>
      </c>
      <c r="AS79">
        <v>0</v>
      </c>
      <c r="AT79">
        <v>13.5136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3647.4464219999995</v>
      </c>
    </row>
    <row r="80" spans="1:53">
      <c r="A80" t="s">
        <v>122</v>
      </c>
      <c r="B80">
        <v>0</v>
      </c>
      <c r="C80">
        <v>43.47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91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691.74</v>
      </c>
      <c r="Z80">
        <v>13.1076</v>
      </c>
      <c r="AA80">
        <v>42.14808</v>
      </c>
      <c r="AB80">
        <v>13.17004</v>
      </c>
      <c r="AC80">
        <v>9.6778399999999998</v>
      </c>
      <c r="AD80">
        <v>9.1149000000000004</v>
      </c>
      <c r="AE80">
        <v>5.1319999999999997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61.991999999999997</v>
      </c>
      <c r="AR80">
        <v>10.7616</v>
      </c>
      <c r="AS80">
        <v>0</v>
      </c>
      <c r="AT80">
        <v>13.5136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3605.3420820000001</v>
      </c>
    </row>
    <row r="81" spans="1:53">
      <c r="A81" t="s">
        <v>123</v>
      </c>
      <c r="B81">
        <v>0</v>
      </c>
      <c r="C81">
        <v>43.47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91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691.74</v>
      </c>
      <c r="Z81">
        <v>13.1076</v>
      </c>
      <c r="AA81">
        <v>28.09872</v>
      </c>
      <c r="AB81">
        <v>13.17004</v>
      </c>
      <c r="AC81">
        <v>9.6778399999999998</v>
      </c>
      <c r="AD81">
        <v>0</v>
      </c>
      <c r="AE81">
        <v>5.1319999999999997</v>
      </c>
      <c r="AF81">
        <v>8.8740000000000006</v>
      </c>
      <c r="AG81">
        <v>43.894799999999996</v>
      </c>
      <c r="AH81">
        <v>93.563599999999994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61.991999999999997</v>
      </c>
      <c r="AR81">
        <v>10.7616</v>
      </c>
      <c r="AS81">
        <v>0</v>
      </c>
      <c r="AT81">
        <v>13.5136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3582.1778220000001</v>
      </c>
    </row>
    <row r="82" spans="1:53">
      <c r="A82" t="s">
        <v>124</v>
      </c>
      <c r="B82">
        <v>0</v>
      </c>
      <c r="C82">
        <v>43.47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91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691.74</v>
      </c>
      <c r="Z82">
        <v>13.1076</v>
      </c>
      <c r="AA82">
        <v>14.04936</v>
      </c>
      <c r="AB82">
        <v>6.3983999999999996</v>
      </c>
      <c r="AC82">
        <v>4.5842400000000003</v>
      </c>
      <c r="AD82">
        <v>0</v>
      </c>
      <c r="AE82">
        <v>5.1319999999999997</v>
      </c>
      <c r="AF82">
        <v>8.8740000000000006</v>
      </c>
      <c r="AG82">
        <v>43.894799999999996</v>
      </c>
      <c r="AH82">
        <v>83.051900000000003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61.991999999999997</v>
      </c>
      <c r="AR82">
        <v>10.7616</v>
      </c>
      <c r="AS82">
        <v>0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3545.7515220000005</v>
      </c>
    </row>
    <row r="83" spans="1:53">
      <c r="A83" t="s">
        <v>125</v>
      </c>
      <c r="B83">
        <v>0</v>
      </c>
      <c r="C83">
        <v>43.47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91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691.74</v>
      </c>
      <c r="Z83">
        <v>6.49</v>
      </c>
      <c r="AA83">
        <v>0</v>
      </c>
      <c r="AB83">
        <v>0</v>
      </c>
      <c r="AC83">
        <v>0</v>
      </c>
      <c r="AD83">
        <v>0</v>
      </c>
      <c r="AE83">
        <v>4.1055999999999999</v>
      </c>
      <c r="AF83">
        <v>8.8740000000000006</v>
      </c>
      <c r="AG83">
        <v>43.894799999999996</v>
      </c>
      <c r="AH83">
        <v>70.172700000000006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1.1529</v>
      </c>
      <c r="AQ83">
        <v>61.991999999999997</v>
      </c>
      <c r="AR83">
        <v>10.7616</v>
      </c>
      <c r="AS83">
        <v>0</v>
      </c>
      <c r="AT83">
        <v>13.5136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3500.1963220000002</v>
      </c>
    </row>
    <row r="84" spans="1:53">
      <c r="A84" t="s">
        <v>126</v>
      </c>
      <c r="B84">
        <v>0</v>
      </c>
      <c r="C84">
        <v>43.47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91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46.781799999999997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1.1529</v>
      </c>
      <c r="AQ84">
        <v>61.991999999999997</v>
      </c>
      <c r="AR84">
        <v>10.7616</v>
      </c>
      <c r="AS84">
        <v>0</v>
      </c>
      <c r="AT84">
        <v>13.5136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3470.0588220000009</v>
      </c>
    </row>
    <row r="85" spans="1:53">
      <c r="A85" t="s">
        <v>127</v>
      </c>
      <c r="B85">
        <v>0</v>
      </c>
      <c r="C85">
        <v>43.47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91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18.940000000000001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1.1529</v>
      </c>
      <c r="AQ85">
        <v>61.991999999999997</v>
      </c>
      <c r="AR85">
        <v>10.7616</v>
      </c>
      <c r="AS85">
        <v>0</v>
      </c>
      <c r="AT85">
        <v>13.5136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3442.2170220000007</v>
      </c>
    </row>
    <row r="86" spans="1:53">
      <c r="A86" t="s">
        <v>128</v>
      </c>
      <c r="B86">
        <v>0</v>
      </c>
      <c r="C86">
        <v>43.47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91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1.4091</v>
      </c>
      <c r="AQ86">
        <v>46.683</v>
      </c>
      <c r="AR86">
        <v>10.7616</v>
      </c>
      <c r="AS86">
        <v>0</v>
      </c>
      <c r="AT86">
        <v>13.5136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3408.2242220000003</v>
      </c>
    </row>
    <row r="87" spans="1:53">
      <c r="A87" t="s">
        <v>129</v>
      </c>
      <c r="B87">
        <v>0</v>
      </c>
      <c r="C87">
        <v>43.47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356.625</v>
      </c>
      <c r="V87">
        <v>20.731850000000001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0.76859999999999995</v>
      </c>
      <c r="AQ87">
        <v>31.122</v>
      </c>
      <c r="AR87">
        <v>10.7616</v>
      </c>
      <c r="AS87">
        <v>0</v>
      </c>
      <c r="AT87">
        <v>13.5136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3400.6727219999998</v>
      </c>
    </row>
    <row r="88" spans="1:53">
      <c r="A88" t="s">
        <v>130</v>
      </c>
      <c r="B88">
        <v>0</v>
      </c>
      <c r="C88">
        <v>43.47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356.625</v>
      </c>
      <c r="V88">
        <v>20.731850000000001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0.76859999999999995</v>
      </c>
      <c r="AQ88">
        <v>15.561</v>
      </c>
      <c r="AR88">
        <v>10.7616</v>
      </c>
      <c r="AS88">
        <v>0</v>
      </c>
      <c r="AT88">
        <v>13.5136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3385.1117220000001</v>
      </c>
    </row>
    <row r="89" spans="1:53">
      <c r="A89" t="s">
        <v>131</v>
      </c>
      <c r="B89">
        <v>0</v>
      </c>
      <c r="C89">
        <v>43.47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356.625</v>
      </c>
      <c r="V89">
        <v>20.731850000000001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0.76859999999999995</v>
      </c>
      <c r="AQ89">
        <v>0</v>
      </c>
      <c r="AR89">
        <v>13.452</v>
      </c>
      <c r="AS89">
        <v>0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3372.2411220000004</v>
      </c>
    </row>
    <row r="90" spans="1:53">
      <c r="A90" t="s">
        <v>132</v>
      </c>
      <c r="B90">
        <v>0</v>
      </c>
      <c r="C90">
        <v>43.47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356.625</v>
      </c>
      <c r="V90">
        <v>20.731850000000001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1.0247999999999999</v>
      </c>
      <c r="AQ90">
        <v>0</v>
      </c>
      <c r="AR90">
        <v>13.452</v>
      </c>
      <c r="AS90">
        <v>0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3372.4973220000006</v>
      </c>
    </row>
    <row r="91" spans="1:53">
      <c r="A91" t="s">
        <v>133</v>
      </c>
      <c r="B91">
        <v>0</v>
      </c>
      <c r="C91">
        <v>43.47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89.872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356.625</v>
      </c>
      <c r="V91">
        <v>20.731850000000001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1.0247999999999999</v>
      </c>
      <c r="AQ91">
        <v>0</v>
      </c>
      <c r="AR91">
        <v>15.469799999999999</v>
      </c>
      <c r="AS91">
        <v>0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3375.6111219999998</v>
      </c>
    </row>
    <row r="92" spans="1:53">
      <c r="A92" t="s">
        <v>134</v>
      </c>
      <c r="B92">
        <v>0</v>
      </c>
      <c r="C92">
        <v>43.47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89.872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356.625</v>
      </c>
      <c r="V92">
        <v>20.731850000000001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1.0247999999999999</v>
      </c>
      <c r="AQ92">
        <v>0</v>
      </c>
      <c r="AR92">
        <v>15.469799999999999</v>
      </c>
      <c r="AS92">
        <v>0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3375.6111219999998</v>
      </c>
    </row>
    <row r="93" spans="1:53">
      <c r="A93" t="s">
        <v>135</v>
      </c>
      <c r="B93">
        <v>0</v>
      </c>
      <c r="C93">
        <v>43.47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89.872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376.875</v>
      </c>
      <c r="V93">
        <v>20.731850000000001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1.0247999999999999</v>
      </c>
      <c r="AQ93">
        <v>0</v>
      </c>
      <c r="AR93">
        <v>15.469799999999999</v>
      </c>
      <c r="AS93">
        <v>0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3395.8611219999998</v>
      </c>
    </row>
    <row r="94" spans="1:53">
      <c r="A94" t="s">
        <v>136</v>
      </c>
      <c r="B94">
        <v>0</v>
      </c>
      <c r="C94">
        <v>43.47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89.872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382.5</v>
      </c>
      <c r="V94">
        <v>20.731850000000001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1.0247999999999999</v>
      </c>
      <c r="AQ94">
        <v>0</v>
      </c>
      <c r="AR94">
        <v>15.469799999999999</v>
      </c>
      <c r="AS94">
        <v>0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3401.4861219999998</v>
      </c>
    </row>
    <row r="95" spans="1:53">
      <c r="A95" t="s">
        <v>137</v>
      </c>
      <c r="B95">
        <v>0</v>
      </c>
      <c r="C95">
        <v>43.47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89.872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388.125</v>
      </c>
      <c r="V95">
        <v>20.731850000000001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1.0247999999999999</v>
      </c>
      <c r="AQ95">
        <v>0</v>
      </c>
      <c r="AR95">
        <v>15.469799999999999</v>
      </c>
      <c r="AS95">
        <v>0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3407.1111219999998</v>
      </c>
    </row>
    <row r="96" spans="1:53">
      <c r="A96" t="s">
        <v>138</v>
      </c>
      <c r="B96">
        <v>0</v>
      </c>
      <c r="C96">
        <v>43.47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89.872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399.375</v>
      </c>
      <c r="V96">
        <v>20.731850000000001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1.0247999999999999</v>
      </c>
      <c r="AQ96">
        <v>0</v>
      </c>
      <c r="AR96">
        <v>15.469799999999999</v>
      </c>
      <c r="AS96">
        <v>0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3418.3611219999998</v>
      </c>
    </row>
    <row r="97" spans="1:53">
      <c r="A97" t="s">
        <v>139</v>
      </c>
      <c r="B97">
        <v>0</v>
      </c>
      <c r="C97">
        <v>43.47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89.872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405</v>
      </c>
      <c r="V97">
        <v>20.731850000000001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1.0247999999999999</v>
      </c>
      <c r="AQ97">
        <v>0</v>
      </c>
      <c r="AR97">
        <v>13.452</v>
      </c>
      <c r="AS97">
        <v>0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3421.9683220000002</v>
      </c>
    </row>
    <row r="98" spans="1:53">
      <c r="A98" t="s">
        <v>140</v>
      </c>
      <c r="B98">
        <v>0</v>
      </c>
      <c r="C98">
        <v>43.47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89.872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410.625</v>
      </c>
      <c r="V98">
        <v>20.731850000000001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1.0247999999999999</v>
      </c>
      <c r="AQ98">
        <v>0</v>
      </c>
      <c r="AR98">
        <v>13.452</v>
      </c>
      <c r="AS98">
        <v>0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3427.5933220000002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1.0484512499999983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2.1374740000000005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2.2050000000000001</v>
      </c>
      <c r="N99">
        <f t="shared" si="2"/>
        <v>2.835</v>
      </c>
      <c r="O99">
        <f t="shared" si="2"/>
        <v>1.4839875119999999</v>
      </c>
      <c r="P99">
        <f t="shared" si="2"/>
        <v>2.49525</v>
      </c>
      <c r="Q99">
        <f t="shared" si="2"/>
        <v>0.51941300499999898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8.4540374999999894</v>
      </c>
      <c r="V99">
        <f t="shared" si="2"/>
        <v>0.49756439999999885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7.6991199999999982E-2</v>
      </c>
      <c r="AA99">
        <f t="shared" si="2"/>
        <v>0.23698578000000006</v>
      </c>
      <c r="AB99">
        <f t="shared" si="2"/>
        <v>0.12342246999999996</v>
      </c>
      <c r="AC99">
        <f t="shared" si="2"/>
        <v>9.550500000000002E-2</v>
      </c>
      <c r="AD99">
        <f t="shared" si="2"/>
        <v>0.13470369099999993</v>
      </c>
      <c r="AE99">
        <f t="shared" si="2"/>
        <v>0.23373822300000022</v>
      </c>
      <c r="AF99">
        <f t="shared" si="2"/>
        <v>0.2513314000000002</v>
      </c>
      <c r="AG99">
        <f t="shared" si="2"/>
        <v>1.0534752000000005</v>
      </c>
      <c r="AH99">
        <f t="shared" si="2"/>
        <v>0.66289999999999993</v>
      </c>
      <c r="AI99">
        <f t="shared" si="2"/>
        <v>4.8055750000000008E-2</v>
      </c>
      <c r="AJ99">
        <f t="shared" si="2"/>
        <v>0</v>
      </c>
      <c r="AK99">
        <f t="shared" si="2"/>
        <v>1.248696000000002</v>
      </c>
      <c r="AL99">
        <f t="shared" si="2"/>
        <v>0.3337845000000001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4.8293699999999967E-2</v>
      </c>
      <c r="AQ99">
        <f t="shared" si="2"/>
        <v>0.45863999999999983</v>
      </c>
      <c r="AR99">
        <f t="shared" si="2"/>
        <v>0.35022282000000055</v>
      </c>
      <c r="AS99">
        <f t="shared" si="2"/>
        <v>0</v>
      </c>
      <c r="AT99">
        <f t="shared" si="2"/>
        <v>0.32432639999999996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82.990427936999879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376.45357100000001</v>
      </c>
      <c r="L3">
        <v>218</v>
      </c>
      <c r="M3">
        <v>89.2256</v>
      </c>
      <c r="N3">
        <v>116.2473</v>
      </c>
      <c r="O3">
        <v>60.189500000000002</v>
      </c>
      <c r="P3">
        <v>77.072000000000003</v>
      </c>
      <c r="Q3">
        <v>7</v>
      </c>
      <c r="R3">
        <v>21.869845999999999</v>
      </c>
      <c r="S3">
        <v>14.145197</v>
      </c>
      <c r="T3">
        <v>0</v>
      </c>
      <c r="U3">
        <v>348.97500000000002</v>
      </c>
      <c r="V3">
        <v>0</v>
      </c>
      <c r="W3">
        <v>5</v>
      </c>
      <c r="X3">
        <v>122.26090000000001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13.247999999999999</v>
      </c>
      <c r="AS3">
        <v>10.492559999999999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1614.1102740000003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376.45154400000001</v>
      </c>
      <c r="L4">
        <v>218</v>
      </c>
      <c r="M4">
        <v>89.2256</v>
      </c>
      <c r="N4">
        <v>116.2473</v>
      </c>
      <c r="O4">
        <v>60.189500000000002</v>
      </c>
      <c r="P4">
        <v>77.072000000000003</v>
      </c>
      <c r="Q4">
        <v>7</v>
      </c>
      <c r="R4">
        <v>21.869845999999999</v>
      </c>
      <c r="S4">
        <v>14.145197</v>
      </c>
      <c r="T4">
        <v>0</v>
      </c>
      <c r="U4">
        <v>348.97500000000002</v>
      </c>
      <c r="V4">
        <v>0</v>
      </c>
      <c r="W4">
        <v>5</v>
      </c>
      <c r="X4">
        <v>112.4701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13.247999999999999</v>
      </c>
      <c r="AS4">
        <v>10.492559999999999</v>
      </c>
      <c r="AT4">
        <v>13.5136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1604.3174470000004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376.49746299999998</v>
      </c>
      <c r="L5">
        <v>218</v>
      </c>
      <c r="M5">
        <v>89.2256</v>
      </c>
      <c r="N5">
        <v>116.2473</v>
      </c>
      <c r="O5">
        <v>60.189500000000002</v>
      </c>
      <c r="P5">
        <v>77.072000000000003</v>
      </c>
      <c r="Q5">
        <v>7</v>
      </c>
      <c r="R5">
        <v>21.869845999999999</v>
      </c>
      <c r="S5">
        <v>14.145197</v>
      </c>
      <c r="T5">
        <v>0</v>
      </c>
      <c r="U5">
        <v>348.97500000000002</v>
      </c>
      <c r="V5">
        <v>0</v>
      </c>
      <c r="W5">
        <v>5</v>
      </c>
      <c r="X5">
        <v>77.832845000000006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13.247999999999999</v>
      </c>
      <c r="AS5">
        <v>10.492559999999999</v>
      </c>
      <c r="AT5">
        <v>13.5136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1569.7261110000002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376.49550699999998</v>
      </c>
      <c r="L6">
        <v>218</v>
      </c>
      <c r="M6">
        <v>89.2256</v>
      </c>
      <c r="N6">
        <v>116.2473</v>
      </c>
      <c r="O6">
        <v>60.189500000000002</v>
      </c>
      <c r="P6">
        <v>77.072000000000003</v>
      </c>
      <c r="Q6">
        <v>7</v>
      </c>
      <c r="R6">
        <v>21.869845999999999</v>
      </c>
      <c r="S6">
        <v>14.145197</v>
      </c>
      <c r="T6">
        <v>0</v>
      </c>
      <c r="U6">
        <v>348.97500000000002</v>
      </c>
      <c r="V6">
        <v>0</v>
      </c>
      <c r="W6">
        <v>5</v>
      </c>
      <c r="X6">
        <v>77.832845000000006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13.247999999999999</v>
      </c>
      <c r="AS6">
        <v>10.492559999999999</v>
      </c>
      <c r="AT6">
        <v>13.5136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1569.7241550000003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376.49697500000002</v>
      </c>
      <c r="L7">
        <v>218</v>
      </c>
      <c r="M7">
        <v>69.2256</v>
      </c>
      <c r="N7">
        <v>116.2473</v>
      </c>
      <c r="O7">
        <v>60.189500000000002</v>
      </c>
      <c r="P7">
        <v>64.527500000000003</v>
      </c>
      <c r="Q7">
        <v>7</v>
      </c>
      <c r="R7">
        <v>22.797837000000001</v>
      </c>
      <c r="S7">
        <v>14.326886999999999</v>
      </c>
      <c r="T7">
        <v>0</v>
      </c>
      <c r="U7">
        <v>348.97500000000002</v>
      </c>
      <c r="V7">
        <v>0</v>
      </c>
      <c r="W7">
        <v>5</v>
      </c>
      <c r="X7">
        <v>77.832845000000006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2.3239999999999998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13.247999999999999</v>
      </c>
      <c r="AS7">
        <v>10.492559999999999</v>
      </c>
      <c r="AT7">
        <v>13.5136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1530.1568040000002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376.49501700000002</v>
      </c>
      <c r="L8">
        <v>218</v>
      </c>
      <c r="M8">
        <v>52.2256</v>
      </c>
      <c r="N8">
        <v>116.2473</v>
      </c>
      <c r="O8">
        <v>60.189500000000002</v>
      </c>
      <c r="P8">
        <v>63.527500000000003</v>
      </c>
      <c r="Q8">
        <v>7</v>
      </c>
      <c r="R8">
        <v>22.797837000000001</v>
      </c>
      <c r="S8">
        <v>14.326886999999999</v>
      </c>
      <c r="T8">
        <v>0</v>
      </c>
      <c r="U8">
        <v>348.97500000000002</v>
      </c>
      <c r="V8">
        <v>0</v>
      </c>
      <c r="W8">
        <v>5</v>
      </c>
      <c r="X8">
        <v>77.832845000000006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2.3239999999999998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13.247999999999999</v>
      </c>
      <c r="AS8">
        <v>10.492559999999999</v>
      </c>
      <c r="AT8">
        <v>10.11214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1508.7533859999999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376.49697500000002</v>
      </c>
      <c r="L9">
        <v>218</v>
      </c>
      <c r="M9">
        <v>43.2256</v>
      </c>
      <c r="N9">
        <v>116.2473</v>
      </c>
      <c r="O9">
        <v>60.189500000000002</v>
      </c>
      <c r="P9">
        <v>63.527500000000003</v>
      </c>
      <c r="Q9">
        <v>7</v>
      </c>
      <c r="R9">
        <v>22.797837000000001</v>
      </c>
      <c r="S9">
        <v>14.326886999999999</v>
      </c>
      <c r="T9">
        <v>0</v>
      </c>
      <c r="U9">
        <v>348.97500000000002</v>
      </c>
      <c r="V9">
        <v>2.11043</v>
      </c>
      <c r="W9">
        <v>5</v>
      </c>
      <c r="X9">
        <v>77.832845000000006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2.3239999999999998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15.456</v>
      </c>
      <c r="AS9">
        <v>10.492559999999999</v>
      </c>
      <c r="AT9">
        <v>13.5136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1507.475234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376.49501700000002</v>
      </c>
      <c r="L10">
        <v>218</v>
      </c>
      <c r="M10">
        <v>38.2256</v>
      </c>
      <c r="N10">
        <v>116.2473</v>
      </c>
      <c r="O10">
        <v>60.189500000000002</v>
      </c>
      <c r="P10">
        <v>63.527500000000003</v>
      </c>
      <c r="Q10">
        <v>7</v>
      </c>
      <c r="R10">
        <v>22.797837000000001</v>
      </c>
      <c r="S10">
        <v>14.326886999999999</v>
      </c>
      <c r="T10">
        <v>0</v>
      </c>
      <c r="U10">
        <v>348.97500000000002</v>
      </c>
      <c r="V10">
        <v>2.11043</v>
      </c>
      <c r="W10">
        <v>5</v>
      </c>
      <c r="X10">
        <v>77.832845000000006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2.3239999999999998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15.456</v>
      </c>
      <c r="AS10">
        <v>10.492559999999999</v>
      </c>
      <c r="AT10">
        <v>13.5136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1502.4732759999997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376.49697500000002</v>
      </c>
      <c r="L11">
        <v>218</v>
      </c>
      <c r="M11">
        <v>43.2256</v>
      </c>
      <c r="N11">
        <v>76.247299999999996</v>
      </c>
      <c r="O11">
        <v>60.189500000000002</v>
      </c>
      <c r="P11">
        <v>63.527500000000003</v>
      </c>
      <c r="Q11">
        <v>7</v>
      </c>
      <c r="R11">
        <v>22.797837000000001</v>
      </c>
      <c r="S11">
        <v>14.326886999999999</v>
      </c>
      <c r="T11">
        <v>0</v>
      </c>
      <c r="U11">
        <v>348.97500000000002</v>
      </c>
      <c r="V11">
        <v>2.7992629999999998</v>
      </c>
      <c r="W11">
        <v>5</v>
      </c>
      <c r="X11">
        <v>77.964382999999998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15.456</v>
      </c>
      <c r="AS11">
        <v>24.48264</v>
      </c>
      <c r="AT11">
        <v>13.5136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1482.2856850000003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376.49501700000002</v>
      </c>
      <c r="L12">
        <v>218</v>
      </c>
      <c r="M12">
        <v>43.2256</v>
      </c>
      <c r="N12">
        <v>76.247299999999996</v>
      </c>
      <c r="O12">
        <v>45.189500000000002</v>
      </c>
      <c r="P12">
        <v>63.527500000000003</v>
      </c>
      <c r="Q12">
        <v>7</v>
      </c>
      <c r="R12">
        <v>22.797837000000001</v>
      </c>
      <c r="S12">
        <v>14.326886999999999</v>
      </c>
      <c r="T12">
        <v>0</v>
      </c>
      <c r="U12">
        <v>348.97500000000002</v>
      </c>
      <c r="V12">
        <v>2.7992629999999998</v>
      </c>
      <c r="W12">
        <v>5</v>
      </c>
      <c r="X12">
        <v>77.964382999999998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15.456</v>
      </c>
      <c r="AS12">
        <v>24.48264</v>
      </c>
      <c r="AT12">
        <v>13.5136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1467.283727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376.49697500000002</v>
      </c>
      <c r="L13">
        <v>218</v>
      </c>
      <c r="M13">
        <v>43.2256</v>
      </c>
      <c r="N13">
        <v>76.247299999999996</v>
      </c>
      <c r="O13">
        <v>40.189500000000002</v>
      </c>
      <c r="P13">
        <v>63.527500000000003</v>
      </c>
      <c r="Q13">
        <v>7</v>
      </c>
      <c r="R13">
        <v>22.797837000000001</v>
      </c>
      <c r="S13">
        <v>14.326886999999999</v>
      </c>
      <c r="T13">
        <v>0</v>
      </c>
      <c r="U13">
        <v>348.97500000000002</v>
      </c>
      <c r="V13">
        <v>2.7992629999999998</v>
      </c>
      <c r="W13">
        <v>5</v>
      </c>
      <c r="X13">
        <v>78.006668000000005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13.247999999999999</v>
      </c>
      <c r="AS13">
        <v>24.48264</v>
      </c>
      <c r="AT13">
        <v>13.5136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1460.1199700000004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376.49501700000002</v>
      </c>
      <c r="L14">
        <v>218</v>
      </c>
      <c r="M14">
        <v>43.2256</v>
      </c>
      <c r="N14">
        <v>76.247299999999996</v>
      </c>
      <c r="O14">
        <v>40.189500000000002</v>
      </c>
      <c r="P14">
        <v>63.527500000000003</v>
      </c>
      <c r="Q14">
        <v>7</v>
      </c>
      <c r="R14">
        <v>22.797837000000001</v>
      </c>
      <c r="S14">
        <v>14.326886999999999</v>
      </c>
      <c r="T14">
        <v>0</v>
      </c>
      <c r="U14">
        <v>348.97500000000002</v>
      </c>
      <c r="V14">
        <v>2.7992629999999998</v>
      </c>
      <c r="W14">
        <v>5</v>
      </c>
      <c r="X14">
        <v>78.006668000000005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13.247999999999999</v>
      </c>
      <c r="AS14">
        <v>24.48264</v>
      </c>
      <c r="AT14">
        <v>13.5136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1460.1180120000001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376.49697500000002</v>
      </c>
      <c r="L15">
        <v>218</v>
      </c>
      <c r="M15">
        <v>38.2256</v>
      </c>
      <c r="N15">
        <v>76.247299999999996</v>
      </c>
      <c r="O15">
        <v>40.189500000000002</v>
      </c>
      <c r="P15">
        <v>90.4255</v>
      </c>
      <c r="Q15">
        <v>7</v>
      </c>
      <c r="R15">
        <v>22.797837000000001</v>
      </c>
      <c r="S15">
        <v>14.326886999999999</v>
      </c>
      <c r="T15">
        <v>0</v>
      </c>
      <c r="U15">
        <v>348.97500000000002</v>
      </c>
      <c r="V15">
        <v>2.7992629999999998</v>
      </c>
      <c r="W15">
        <v>5</v>
      </c>
      <c r="X15">
        <v>77.470100000000002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13.247999999999999</v>
      </c>
      <c r="AS15">
        <v>15.87336</v>
      </c>
      <c r="AT15">
        <v>11.960076000000001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1471.3185980000007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376.49501700000002</v>
      </c>
      <c r="L16">
        <v>218</v>
      </c>
      <c r="M16">
        <v>39.220680000000002</v>
      </c>
      <c r="N16">
        <v>76.247299999999996</v>
      </c>
      <c r="O16">
        <v>40.189500000000002</v>
      </c>
      <c r="P16">
        <v>90.4255</v>
      </c>
      <c r="Q16">
        <v>7</v>
      </c>
      <c r="R16">
        <v>22.797837000000001</v>
      </c>
      <c r="S16">
        <v>14.326886999999999</v>
      </c>
      <c r="T16">
        <v>0</v>
      </c>
      <c r="U16">
        <v>348.97500000000002</v>
      </c>
      <c r="V16">
        <v>2.7992629999999998</v>
      </c>
      <c r="W16">
        <v>5</v>
      </c>
      <c r="X16">
        <v>77.470100000000002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13.247999999999999</v>
      </c>
      <c r="AS16">
        <v>15.87336</v>
      </c>
      <c r="AT16">
        <v>13.5136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1473.8652440000005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376.49697500000002</v>
      </c>
      <c r="L17">
        <v>218</v>
      </c>
      <c r="M17">
        <v>39.220680000000002</v>
      </c>
      <c r="N17">
        <v>76.247299999999996</v>
      </c>
      <c r="O17">
        <v>40.189500000000002</v>
      </c>
      <c r="P17">
        <v>90.4255</v>
      </c>
      <c r="Q17">
        <v>7</v>
      </c>
      <c r="R17">
        <v>22.797837000000001</v>
      </c>
      <c r="S17">
        <v>14.326886999999999</v>
      </c>
      <c r="T17">
        <v>0</v>
      </c>
      <c r="U17">
        <v>348.97500000000002</v>
      </c>
      <c r="V17">
        <v>2.7992629999999998</v>
      </c>
      <c r="W17">
        <v>5</v>
      </c>
      <c r="X17">
        <v>77.470100000000002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11.547000000000001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13.247999999999999</v>
      </c>
      <c r="AS17">
        <v>15.87336</v>
      </c>
      <c r="AT17">
        <v>13.5136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1480.9237020000003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376.49501700000002</v>
      </c>
      <c r="L18">
        <v>218</v>
      </c>
      <c r="M18">
        <v>39.220680000000002</v>
      </c>
      <c r="N18">
        <v>79.247299999999996</v>
      </c>
      <c r="O18">
        <v>40.189500000000002</v>
      </c>
      <c r="P18">
        <v>90.4255</v>
      </c>
      <c r="Q18">
        <v>7</v>
      </c>
      <c r="R18">
        <v>22.797837000000001</v>
      </c>
      <c r="S18">
        <v>14.326886999999999</v>
      </c>
      <c r="T18">
        <v>0</v>
      </c>
      <c r="U18">
        <v>348.97500000000002</v>
      </c>
      <c r="V18">
        <v>2.7992629999999998</v>
      </c>
      <c r="W18">
        <v>5</v>
      </c>
      <c r="X18">
        <v>77.470100000000002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13.247999999999999</v>
      </c>
      <c r="AS18">
        <v>15.87336</v>
      </c>
      <c r="AT18">
        <v>13.5136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1486.4877440000005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376.27728000000002</v>
      </c>
      <c r="L19">
        <v>218</v>
      </c>
      <c r="M19">
        <v>43.661076000000001</v>
      </c>
      <c r="N19">
        <v>81.247299999999996</v>
      </c>
      <c r="O19">
        <v>56.189500000000002</v>
      </c>
      <c r="P19">
        <v>90.4255</v>
      </c>
      <c r="Q19">
        <v>7</v>
      </c>
      <c r="R19">
        <v>21.869845999999999</v>
      </c>
      <c r="S19">
        <v>14.145197</v>
      </c>
      <c r="T19">
        <v>0</v>
      </c>
      <c r="U19">
        <v>348.97500000000002</v>
      </c>
      <c r="V19">
        <v>4.946574</v>
      </c>
      <c r="W19">
        <v>10</v>
      </c>
      <c r="X19">
        <v>77.470100000000002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13.247999999999999</v>
      </c>
      <c r="AS19">
        <v>15.87336</v>
      </c>
      <c r="AT19">
        <v>13.5136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1514.7480330000005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376.27434099999999</v>
      </c>
      <c r="L20">
        <v>218</v>
      </c>
      <c r="M20">
        <v>43.661076000000001</v>
      </c>
      <c r="N20">
        <v>94.247299999999996</v>
      </c>
      <c r="O20">
        <v>60.189500000000002</v>
      </c>
      <c r="P20">
        <v>90.4255</v>
      </c>
      <c r="Q20">
        <v>7</v>
      </c>
      <c r="R20">
        <v>21.869845999999999</v>
      </c>
      <c r="S20">
        <v>14.145197</v>
      </c>
      <c r="T20">
        <v>0</v>
      </c>
      <c r="U20">
        <v>348.97500000000002</v>
      </c>
      <c r="V20">
        <v>4.946574</v>
      </c>
      <c r="W20">
        <v>10</v>
      </c>
      <c r="X20">
        <v>77.470100000000002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13.247999999999999</v>
      </c>
      <c r="AS20">
        <v>15.87336</v>
      </c>
      <c r="AT20">
        <v>13.5136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1531.7450940000006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376.27728000000002</v>
      </c>
      <c r="L21">
        <v>218</v>
      </c>
      <c r="M21">
        <v>43.661076000000001</v>
      </c>
      <c r="N21">
        <v>114.2473</v>
      </c>
      <c r="O21">
        <v>60.189500000000002</v>
      </c>
      <c r="P21">
        <v>90.4255</v>
      </c>
      <c r="Q21">
        <v>7</v>
      </c>
      <c r="R21">
        <v>21.869845999999999</v>
      </c>
      <c r="S21">
        <v>14.145197</v>
      </c>
      <c r="T21">
        <v>0</v>
      </c>
      <c r="U21">
        <v>348.97500000000002</v>
      </c>
      <c r="V21">
        <v>4.946574</v>
      </c>
      <c r="W21">
        <v>10</v>
      </c>
      <c r="X21">
        <v>77.470100000000002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13.247999999999999</v>
      </c>
      <c r="AS21">
        <v>15.87336</v>
      </c>
      <c r="AT21">
        <v>13.5136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1551.7480330000005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376.27434099999999</v>
      </c>
      <c r="L22">
        <v>218</v>
      </c>
      <c r="M22">
        <v>61.2256</v>
      </c>
      <c r="N22">
        <v>118.125</v>
      </c>
      <c r="O22">
        <v>60.189500000000002</v>
      </c>
      <c r="P22">
        <v>90.4255</v>
      </c>
      <c r="Q22">
        <v>7</v>
      </c>
      <c r="R22">
        <v>21.869845999999999</v>
      </c>
      <c r="S22">
        <v>14.145197</v>
      </c>
      <c r="T22">
        <v>0</v>
      </c>
      <c r="U22">
        <v>348.97500000000002</v>
      </c>
      <c r="V22">
        <v>4.946574</v>
      </c>
      <c r="W22">
        <v>10</v>
      </c>
      <c r="X22">
        <v>77.470100000000002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13.247999999999999</v>
      </c>
      <c r="AS22">
        <v>15.87336</v>
      </c>
      <c r="AT22">
        <v>13.006432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1572.6801500000004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376.27728000000002</v>
      </c>
      <c r="L23">
        <v>218</v>
      </c>
      <c r="M23">
        <v>78.443391000000005</v>
      </c>
      <c r="N23">
        <v>118.125</v>
      </c>
      <c r="O23">
        <v>61.83</v>
      </c>
      <c r="P23">
        <v>97.4255</v>
      </c>
      <c r="Q23">
        <v>7</v>
      </c>
      <c r="R23">
        <v>21.407623999999998</v>
      </c>
      <c r="S23">
        <v>13.996306000000001</v>
      </c>
      <c r="T23">
        <v>0</v>
      </c>
      <c r="U23">
        <v>348.97500000000002</v>
      </c>
      <c r="V23">
        <v>3</v>
      </c>
      <c r="W23">
        <v>10</v>
      </c>
      <c r="X23">
        <v>77.470100000000002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44.16</v>
      </c>
      <c r="AS23">
        <v>24.48264</v>
      </c>
      <c r="AT23">
        <v>13.5136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1642.9932410000006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376.27434099999999</v>
      </c>
      <c r="L24">
        <v>218</v>
      </c>
      <c r="M24">
        <v>92</v>
      </c>
      <c r="N24">
        <v>118.125</v>
      </c>
      <c r="O24">
        <v>61.83</v>
      </c>
      <c r="P24">
        <v>103.96875</v>
      </c>
      <c r="Q24">
        <v>7</v>
      </c>
      <c r="R24">
        <v>21.407623999999998</v>
      </c>
      <c r="S24">
        <v>13.996306000000001</v>
      </c>
      <c r="T24">
        <v>0</v>
      </c>
      <c r="U24">
        <v>348.97500000000002</v>
      </c>
      <c r="V24">
        <v>3</v>
      </c>
      <c r="W24">
        <v>10</v>
      </c>
      <c r="X24">
        <v>89.470100000000002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44.16</v>
      </c>
      <c r="AS24">
        <v>24.48264</v>
      </c>
      <c r="AT24">
        <v>13.5136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1675.0901610000005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376.27728000000002</v>
      </c>
      <c r="L25">
        <v>218</v>
      </c>
      <c r="M25">
        <v>92</v>
      </c>
      <c r="N25">
        <v>118.125</v>
      </c>
      <c r="O25">
        <v>61.83</v>
      </c>
      <c r="P25">
        <v>103.96875</v>
      </c>
      <c r="Q25">
        <v>7</v>
      </c>
      <c r="R25">
        <v>21.407623999999998</v>
      </c>
      <c r="S25">
        <v>13.996306000000001</v>
      </c>
      <c r="T25">
        <v>0</v>
      </c>
      <c r="U25">
        <v>348.97500000000002</v>
      </c>
      <c r="V25">
        <v>3</v>
      </c>
      <c r="W25">
        <v>10</v>
      </c>
      <c r="X25">
        <v>116.30573699999999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13.247999999999999</v>
      </c>
      <c r="AS25">
        <v>24.48264</v>
      </c>
      <c r="AT25">
        <v>13.5136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1694.4076370000005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376.27434099999999</v>
      </c>
      <c r="L26">
        <v>218</v>
      </c>
      <c r="M26">
        <v>73.7744</v>
      </c>
      <c r="N26">
        <v>91.887699999999995</v>
      </c>
      <c r="O26">
        <v>61.83</v>
      </c>
      <c r="P26">
        <v>72.072000000000003</v>
      </c>
      <c r="Q26">
        <v>7</v>
      </c>
      <c r="R26">
        <v>21.407623999999998</v>
      </c>
      <c r="S26">
        <v>13.996306000000001</v>
      </c>
      <c r="T26">
        <v>0</v>
      </c>
      <c r="U26">
        <v>348.97500000000002</v>
      </c>
      <c r="V26">
        <v>3</v>
      </c>
      <c r="W26">
        <v>10</v>
      </c>
      <c r="X26">
        <v>122.26090000000001</v>
      </c>
      <c r="Y26">
        <v>0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13.247999999999999</v>
      </c>
      <c r="AS26">
        <v>15.87336</v>
      </c>
      <c r="AT26">
        <v>13.5136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1645.4178310000007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549.72145599999999</v>
      </c>
      <c r="L27">
        <v>228</v>
      </c>
      <c r="M27">
        <v>92</v>
      </c>
      <c r="N27">
        <v>118.125</v>
      </c>
      <c r="O27">
        <v>61.83</v>
      </c>
      <c r="P27">
        <v>103.96875</v>
      </c>
      <c r="Q27">
        <v>11.581810000000001</v>
      </c>
      <c r="R27">
        <v>28.617699999999999</v>
      </c>
      <c r="S27">
        <v>18.590499999999999</v>
      </c>
      <c r="T27">
        <v>0</v>
      </c>
      <c r="U27">
        <v>348.97500000000002</v>
      </c>
      <c r="V27">
        <v>20.73</v>
      </c>
      <c r="W27">
        <v>30.950410999999999</v>
      </c>
      <c r="X27">
        <v>147.515625</v>
      </c>
      <c r="Y27">
        <v>0</v>
      </c>
      <c r="Z27">
        <v>0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13.247999999999999</v>
      </c>
      <c r="AS27">
        <v>15.87336</v>
      </c>
      <c r="AT27">
        <v>13.5136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2016.0938720000004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</v>
      </c>
      <c r="L28">
        <v>228</v>
      </c>
      <c r="M28">
        <v>92</v>
      </c>
      <c r="N28">
        <v>118.125</v>
      </c>
      <c r="O28">
        <v>61.83</v>
      </c>
      <c r="P28">
        <v>103.96875</v>
      </c>
      <c r="Q28">
        <v>18.28181</v>
      </c>
      <c r="R28">
        <v>35.622999999999998</v>
      </c>
      <c r="S28">
        <v>22.687000000000001</v>
      </c>
      <c r="T28">
        <v>0</v>
      </c>
      <c r="U28">
        <v>348.97500000000002</v>
      </c>
      <c r="V28">
        <v>20.73</v>
      </c>
      <c r="W28">
        <v>46.164499999999997</v>
      </c>
      <c r="X28">
        <v>147.515625</v>
      </c>
      <c r="Y28">
        <v>0</v>
      </c>
      <c r="Z28">
        <v>0</v>
      </c>
      <c r="AA28">
        <v>14.04936</v>
      </c>
      <c r="AB28">
        <v>0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13.247999999999999</v>
      </c>
      <c r="AS28">
        <v>15.87336</v>
      </c>
      <c r="AT28">
        <v>13.5136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2198.5719450000006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286</v>
      </c>
      <c r="M29">
        <v>92</v>
      </c>
      <c r="N29">
        <v>118.125</v>
      </c>
      <c r="O29">
        <v>61.83</v>
      </c>
      <c r="P29">
        <v>103.96875</v>
      </c>
      <c r="Q29">
        <v>20.673220000000001</v>
      </c>
      <c r="R29">
        <v>42.272762</v>
      </c>
      <c r="S29">
        <v>26.3901</v>
      </c>
      <c r="T29">
        <v>0</v>
      </c>
      <c r="U29">
        <v>348.97500000000002</v>
      </c>
      <c r="V29">
        <v>20.73</v>
      </c>
      <c r="W29">
        <v>46.164499999999997</v>
      </c>
      <c r="X29">
        <v>147.515625</v>
      </c>
      <c r="Y29">
        <v>0</v>
      </c>
      <c r="Z29">
        <v>0</v>
      </c>
      <c r="AA29">
        <v>28.09872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15.561</v>
      </c>
      <c r="AR29">
        <v>13.247999999999999</v>
      </c>
      <c r="AS29">
        <v>15.87336</v>
      </c>
      <c r="AT29">
        <v>13.5136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2330.8336770000001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444</v>
      </c>
      <c r="M30">
        <v>92</v>
      </c>
      <c r="N30">
        <v>118.125</v>
      </c>
      <c r="O30">
        <v>61.83</v>
      </c>
      <c r="P30">
        <v>103.96875</v>
      </c>
      <c r="Q30">
        <v>21.821809999999999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46.164499999999997</v>
      </c>
      <c r="X30">
        <v>147.515625</v>
      </c>
      <c r="Y30">
        <v>0</v>
      </c>
      <c r="Z30">
        <v>6.5537999999999998</v>
      </c>
      <c r="AA30">
        <v>42.14808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1.1529</v>
      </c>
      <c r="AQ30">
        <v>31.122</v>
      </c>
      <c r="AR30">
        <v>13.247999999999999</v>
      </c>
      <c r="AS30">
        <v>15.87336</v>
      </c>
      <c r="AT30">
        <v>13.5136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2582.4285450000002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444</v>
      </c>
      <c r="M31">
        <v>92</v>
      </c>
      <c r="N31">
        <v>118.125</v>
      </c>
      <c r="O31">
        <v>61.83</v>
      </c>
      <c r="P31">
        <v>103.96875</v>
      </c>
      <c r="Q31">
        <v>21.821809999999999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46.164499999999997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1.1529</v>
      </c>
      <c r="AQ31">
        <v>46.683</v>
      </c>
      <c r="AR31">
        <v>13.247999999999999</v>
      </c>
      <c r="AS31">
        <v>15.87336</v>
      </c>
      <c r="AT31">
        <v>13.5136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2698.0376930000007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444</v>
      </c>
      <c r="M32">
        <v>92</v>
      </c>
      <c r="N32">
        <v>118.125</v>
      </c>
      <c r="O32">
        <v>61.83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46.164499999999997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1.1529</v>
      </c>
      <c r="AQ32">
        <v>61.991999999999997</v>
      </c>
      <c r="AR32">
        <v>13.247999999999999</v>
      </c>
      <c r="AS32">
        <v>15.87336</v>
      </c>
      <c r="AT32">
        <v>13.5136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2734.5572490000009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444</v>
      </c>
      <c r="M33">
        <v>92</v>
      </c>
      <c r="N33">
        <v>118.125</v>
      </c>
      <c r="O33">
        <v>61.83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46.164499999999997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61.991999999999997</v>
      </c>
      <c r="AR33">
        <v>13.247999999999999</v>
      </c>
      <c r="AS33">
        <v>15.87336</v>
      </c>
      <c r="AT33">
        <v>13.5136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2734.5572490000009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444</v>
      </c>
      <c r="M34">
        <v>92</v>
      </c>
      <c r="N34">
        <v>118.125</v>
      </c>
      <c r="O34">
        <v>61.83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46.164499999999997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61.991999999999997</v>
      </c>
      <c r="AR34">
        <v>13.247999999999999</v>
      </c>
      <c r="AS34">
        <v>15.87336</v>
      </c>
      <c r="AT34">
        <v>13.5136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2734.5572490000009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444</v>
      </c>
      <c r="M35">
        <v>92</v>
      </c>
      <c r="N35">
        <v>118.125</v>
      </c>
      <c r="O35">
        <v>61.83</v>
      </c>
      <c r="P35">
        <v>103.96875</v>
      </c>
      <c r="Q35">
        <v>22.331810000000001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46.164499999999997</v>
      </c>
      <c r="X35">
        <v>147.515625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61.991999999999997</v>
      </c>
      <c r="AR35">
        <v>44.16</v>
      </c>
      <c r="AS35">
        <v>24.48264</v>
      </c>
      <c r="AT35">
        <v>13.5136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2774.5885290000001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444</v>
      </c>
      <c r="M36">
        <v>92</v>
      </c>
      <c r="N36">
        <v>118.125</v>
      </c>
      <c r="O36">
        <v>61.83</v>
      </c>
      <c r="P36">
        <v>103.96875</v>
      </c>
      <c r="Q36">
        <v>22.331810000000001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46.164499999999997</v>
      </c>
      <c r="X36">
        <v>147.515625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2.5459999999999998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61.991999999999997</v>
      </c>
      <c r="AR36">
        <v>44.16</v>
      </c>
      <c r="AS36">
        <v>24.48264</v>
      </c>
      <c r="AT36">
        <v>13.5136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2739.3749729999995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444</v>
      </c>
      <c r="M37">
        <v>92</v>
      </c>
      <c r="N37">
        <v>118.125</v>
      </c>
      <c r="O37">
        <v>61.83</v>
      </c>
      <c r="P37">
        <v>103.96875</v>
      </c>
      <c r="Q37">
        <v>22.331810000000001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46.164499999999997</v>
      </c>
      <c r="X37">
        <v>147.515625</v>
      </c>
      <c r="Y37">
        <v>0</v>
      </c>
      <c r="Z37">
        <v>13.1076</v>
      </c>
      <c r="AA37">
        <v>42.14808</v>
      </c>
      <c r="AB37">
        <v>13.17004</v>
      </c>
      <c r="AC37">
        <v>9.6778399999999998</v>
      </c>
      <c r="AD37">
        <v>27.408107999999999</v>
      </c>
      <c r="AE37">
        <v>14.113</v>
      </c>
      <c r="AF37">
        <v>8.8740000000000006</v>
      </c>
      <c r="AG37">
        <v>43.894799999999996</v>
      </c>
      <c r="AH37">
        <v>93.563599999999994</v>
      </c>
      <c r="AI37">
        <v>0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1.1529</v>
      </c>
      <c r="AQ37">
        <v>61.991999999999997</v>
      </c>
      <c r="AR37">
        <v>13.247999999999999</v>
      </c>
      <c r="AS37">
        <v>15.87336</v>
      </c>
      <c r="AT37">
        <v>13.5136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2608.4428129999992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444</v>
      </c>
      <c r="M38">
        <v>92</v>
      </c>
      <c r="N38">
        <v>118.125</v>
      </c>
      <c r="O38">
        <v>61.83</v>
      </c>
      <c r="P38">
        <v>103.96875</v>
      </c>
      <c r="Q38">
        <v>22.331810000000001</v>
      </c>
      <c r="R38">
        <v>42.390099999999997</v>
      </c>
      <c r="S38">
        <v>26.3901</v>
      </c>
      <c r="T38">
        <v>0</v>
      </c>
      <c r="U38">
        <v>348.97500000000002</v>
      </c>
      <c r="V38">
        <v>20.73</v>
      </c>
      <c r="W38">
        <v>46.164499999999997</v>
      </c>
      <c r="X38">
        <v>147.515625</v>
      </c>
      <c r="Y38">
        <v>0</v>
      </c>
      <c r="Z38">
        <v>13.1076</v>
      </c>
      <c r="AA38">
        <v>42.14808</v>
      </c>
      <c r="AB38">
        <v>13.17004</v>
      </c>
      <c r="AC38">
        <v>0</v>
      </c>
      <c r="AD38">
        <v>27.408107999999999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61.991999999999997</v>
      </c>
      <c r="AR38">
        <v>13.247999999999999</v>
      </c>
      <c r="AS38">
        <v>15.87336</v>
      </c>
      <c r="AT38">
        <v>13.5136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2585.9829729999997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444</v>
      </c>
      <c r="M39">
        <v>92</v>
      </c>
      <c r="N39">
        <v>118.125</v>
      </c>
      <c r="O39">
        <v>61.83</v>
      </c>
      <c r="P39">
        <v>103.96875</v>
      </c>
      <c r="Q39">
        <v>22.331810000000001</v>
      </c>
      <c r="R39">
        <v>42.390099999999997</v>
      </c>
      <c r="S39">
        <v>26.3901</v>
      </c>
      <c r="T39">
        <v>0</v>
      </c>
      <c r="U39">
        <v>348.97500000000002</v>
      </c>
      <c r="V39">
        <v>20.73</v>
      </c>
      <c r="W39">
        <v>46.164499999999997</v>
      </c>
      <c r="X39">
        <v>147.515625</v>
      </c>
      <c r="Y39">
        <v>0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4.3554000000000004</v>
      </c>
      <c r="AQ39">
        <v>46.683</v>
      </c>
      <c r="AR39">
        <v>8.8320000000000007</v>
      </c>
      <c r="AS39">
        <v>15.87336</v>
      </c>
      <c r="AT39">
        <v>13.5136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2522.8419049999993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444</v>
      </c>
      <c r="M40">
        <v>92</v>
      </c>
      <c r="N40">
        <v>118.125</v>
      </c>
      <c r="O40">
        <v>61.83</v>
      </c>
      <c r="P40">
        <v>103.96875</v>
      </c>
      <c r="Q40">
        <v>22.331810000000001</v>
      </c>
      <c r="R40">
        <v>42.390099999999997</v>
      </c>
      <c r="S40">
        <v>26.3901</v>
      </c>
      <c r="T40">
        <v>0</v>
      </c>
      <c r="U40">
        <v>348.97500000000002</v>
      </c>
      <c r="V40">
        <v>20.73</v>
      </c>
      <c r="W40">
        <v>46.164499999999997</v>
      </c>
      <c r="X40">
        <v>147.515625</v>
      </c>
      <c r="Y40">
        <v>0</v>
      </c>
      <c r="Z40">
        <v>6.5537999999999998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4.3554000000000004</v>
      </c>
      <c r="AQ40">
        <v>46.683</v>
      </c>
      <c r="AR40">
        <v>8.8320000000000007</v>
      </c>
      <c r="AS40">
        <v>15.87336</v>
      </c>
      <c r="AT40">
        <v>13.5136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2469.7329449999997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444</v>
      </c>
      <c r="M41">
        <v>92</v>
      </c>
      <c r="N41">
        <v>118.125</v>
      </c>
      <c r="O41">
        <v>61.83</v>
      </c>
      <c r="P41">
        <v>103.96875</v>
      </c>
      <c r="Q41">
        <v>17.701000000000001</v>
      </c>
      <c r="R41">
        <v>42.390099999999997</v>
      </c>
      <c r="S41">
        <v>26.3901</v>
      </c>
      <c r="T41">
        <v>0</v>
      </c>
      <c r="U41">
        <v>348.97500000000002</v>
      </c>
      <c r="V41">
        <v>20.73</v>
      </c>
      <c r="W41">
        <v>46.164499999999997</v>
      </c>
      <c r="X41">
        <v>147.515625</v>
      </c>
      <c r="Y41">
        <v>0</v>
      </c>
      <c r="Z41">
        <v>6.5537999999999998</v>
      </c>
      <c r="AA41">
        <v>0</v>
      </c>
      <c r="AB41">
        <v>13.17004</v>
      </c>
      <c r="AC41">
        <v>0</v>
      </c>
      <c r="AD41">
        <v>0</v>
      </c>
      <c r="AE41">
        <v>0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1.1529</v>
      </c>
      <c r="AQ41">
        <v>31.122</v>
      </c>
      <c r="AR41">
        <v>8.8320000000000007</v>
      </c>
      <c r="AS41">
        <v>10.7616</v>
      </c>
      <c r="AT41">
        <v>13.5136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2403.949615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444</v>
      </c>
      <c r="M42">
        <v>92</v>
      </c>
      <c r="N42">
        <v>118.125</v>
      </c>
      <c r="O42">
        <v>61.83</v>
      </c>
      <c r="P42">
        <v>103.96875</v>
      </c>
      <c r="Q42">
        <v>19.414000000000001</v>
      </c>
      <c r="R42">
        <v>42.390099999999997</v>
      </c>
      <c r="S42">
        <v>26.3901</v>
      </c>
      <c r="T42">
        <v>0</v>
      </c>
      <c r="U42">
        <v>348.97500000000002</v>
      </c>
      <c r="V42">
        <v>20.73</v>
      </c>
      <c r="W42">
        <v>46.164499999999997</v>
      </c>
      <c r="X42">
        <v>147.515625</v>
      </c>
      <c r="Y42">
        <v>0</v>
      </c>
      <c r="Z42">
        <v>6.5537999999999998</v>
      </c>
      <c r="AA42">
        <v>0</v>
      </c>
      <c r="AB42">
        <v>13.17004</v>
      </c>
      <c r="AC42">
        <v>0</v>
      </c>
      <c r="AD42">
        <v>0</v>
      </c>
      <c r="AE42">
        <v>0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1.1529</v>
      </c>
      <c r="AQ42">
        <v>19.593</v>
      </c>
      <c r="AR42">
        <v>8.8320000000000007</v>
      </c>
      <c r="AS42">
        <v>10.7616</v>
      </c>
      <c r="AT42">
        <v>13.5136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2370.7427149999994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444</v>
      </c>
      <c r="M43">
        <v>92</v>
      </c>
      <c r="N43">
        <v>118.125</v>
      </c>
      <c r="O43">
        <v>61.83</v>
      </c>
      <c r="P43">
        <v>103.96875</v>
      </c>
      <c r="Q43">
        <v>21.126999999999999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46.164499999999997</v>
      </c>
      <c r="X43">
        <v>147.515625</v>
      </c>
      <c r="Y43">
        <v>0</v>
      </c>
      <c r="Z43">
        <v>6.5537999999999998</v>
      </c>
      <c r="AA43">
        <v>0</v>
      </c>
      <c r="AB43">
        <v>13.17004</v>
      </c>
      <c r="AC43">
        <v>0</v>
      </c>
      <c r="AD43">
        <v>0</v>
      </c>
      <c r="AE43">
        <v>0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1.1529</v>
      </c>
      <c r="AQ43">
        <v>15.561</v>
      </c>
      <c r="AR43">
        <v>8.8320000000000007</v>
      </c>
      <c r="AS43">
        <v>10.7616</v>
      </c>
      <c r="AT43">
        <v>13.5136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2345.0328150000005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444</v>
      </c>
      <c r="M44">
        <v>92</v>
      </c>
      <c r="N44">
        <v>118.125</v>
      </c>
      <c r="O44">
        <v>61.83</v>
      </c>
      <c r="P44">
        <v>103.96875</v>
      </c>
      <c r="Q44">
        <v>21.126999999999999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46.164499999999997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1.1529</v>
      </c>
      <c r="AQ44">
        <v>0</v>
      </c>
      <c r="AR44">
        <v>8.8320000000000007</v>
      </c>
      <c r="AS44">
        <v>10.7616</v>
      </c>
      <c r="AT44">
        <v>13.5136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2316.3017750000004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444</v>
      </c>
      <c r="M45">
        <v>92</v>
      </c>
      <c r="N45">
        <v>118.125</v>
      </c>
      <c r="O45">
        <v>61.83</v>
      </c>
      <c r="P45">
        <v>103.96875</v>
      </c>
      <c r="Q45">
        <v>21.126999999999999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46.164499999999997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1.1529</v>
      </c>
      <c r="AQ45">
        <v>0</v>
      </c>
      <c r="AR45">
        <v>8.8320000000000007</v>
      </c>
      <c r="AS45">
        <v>10.7616</v>
      </c>
      <c r="AT45">
        <v>13.5136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2316.3017750000004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444</v>
      </c>
      <c r="M46">
        <v>92</v>
      </c>
      <c r="N46">
        <v>118.125</v>
      </c>
      <c r="O46">
        <v>61.83</v>
      </c>
      <c r="P46">
        <v>103.96875</v>
      </c>
      <c r="Q46">
        <v>21.126999999999999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46.164499999999997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8.8320000000000007</v>
      </c>
      <c r="AS46">
        <v>10.7616</v>
      </c>
      <c r="AT46">
        <v>13.5136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2309.7479750000002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444</v>
      </c>
      <c r="M47">
        <v>92</v>
      </c>
      <c r="N47">
        <v>118.125</v>
      </c>
      <c r="O47">
        <v>61.83</v>
      </c>
      <c r="P47">
        <v>103.96875</v>
      </c>
      <c r="Q47">
        <v>21.126999999999999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46.164499999999997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8.8320000000000007</v>
      </c>
      <c r="AS47">
        <v>10.7616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2307.2829750000005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444</v>
      </c>
      <c r="M48">
        <v>92</v>
      </c>
      <c r="N48">
        <v>118.125</v>
      </c>
      <c r="O48">
        <v>61.83</v>
      </c>
      <c r="P48">
        <v>103.96875</v>
      </c>
      <c r="Q48">
        <v>21.126999999999999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46.164499999999997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8.8320000000000007</v>
      </c>
      <c r="AS48">
        <v>10.7616</v>
      </c>
      <c r="AT48">
        <v>13.5136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2307.2829750000005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444</v>
      </c>
      <c r="M49">
        <v>92</v>
      </c>
      <c r="N49">
        <v>118.125</v>
      </c>
      <c r="O49">
        <v>61.83</v>
      </c>
      <c r="P49">
        <v>103.96875</v>
      </c>
      <c r="Q49">
        <v>21.126999999999999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46.164499999999997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44.16</v>
      </c>
      <c r="AS49">
        <v>10.7616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2342.6109750000005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444</v>
      </c>
      <c r="M50">
        <v>92</v>
      </c>
      <c r="N50">
        <v>118.125</v>
      </c>
      <c r="O50">
        <v>61.83</v>
      </c>
      <c r="P50">
        <v>103.96875</v>
      </c>
      <c r="Q50">
        <v>21.126999999999999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46.164499999999997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44.16</v>
      </c>
      <c r="AS50">
        <v>10.7616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2342.6109750000005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444</v>
      </c>
      <c r="M51">
        <v>92</v>
      </c>
      <c r="N51">
        <v>118.125</v>
      </c>
      <c r="O51">
        <v>61.83</v>
      </c>
      <c r="P51">
        <v>103.96875</v>
      </c>
      <c r="Q51">
        <v>21.126999999999999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46.164499999999997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8.8320000000000007</v>
      </c>
      <c r="AS51">
        <v>10.7616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2307.2829750000005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444</v>
      </c>
      <c r="M52">
        <v>92</v>
      </c>
      <c r="N52">
        <v>118.125</v>
      </c>
      <c r="O52">
        <v>61.83</v>
      </c>
      <c r="P52">
        <v>103.96875</v>
      </c>
      <c r="Q52">
        <v>21.126999999999999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46.164499999999997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8.8320000000000007</v>
      </c>
      <c r="AS52">
        <v>10.7616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2307.2829750000005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444</v>
      </c>
      <c r="M53">
        <v>92</v>
      </c>
      <c r="N53">
        <v>118.125</v>
      </c>
      <c r="O53">
        <v>61.83</v>
      </c>
      <c r="P53">
        <v>103.96875</v>
      </c>
      <c r="Q53">
        <v>21.126999999999999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46.164499999999997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8.8320000000000007</v>
      </c>
      <c r="AS53">
        <v>10.7616</v>
      </c>
      <c r="AT53">
        <v>13.5136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2307.2829750000005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444</v>
      </c>
      <c r="M54">
        <v>92</v>
      </c>
      <c r="N54">
        <v>118.125</v>
      </c>
      <c r="O54">
        <v>61.83</v>
      </c>
      <c r="P54">
        <v>103.96875</v>
      </c>
      <c r="Q54">
        <v>21.126999999999999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46.164499999999997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4.3554000000000004</v>
      </c>
      <c r="AQ54">
        <v>0</v>
      </c>
      <c r="AR54">
        <v>8.8320000000000007</v>
      </c>
      <c r="AS54">
        <v>10.7616</v>
      </c>
      <c r="AT54">
        <v>13.5136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2310.4854750000004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426</v>
      </c>
      <c r="M55">
        <v>92</v>
      </c>
      <c r="N55">
        <v>118.125</v>
      </c>
      <c r="O55">
        <v>61.83</v>
      </c>
      <c r="P55">
        <v>103.96875</v>
      </c>
      <c r="Q55">
        <v>21.126999999999999</v>
      </c>
      <c r="R55">
        <v>34.622999999999998</v>
      </c>
      <c r="S55">
        <v>22.040271000000001</v>
      </c>
      <c r="T55">
        <v>0</v>
      </c>
      <c r="U55">
        <v>348.97500000000002</v>
      </c>
      <c r="V55">
        <v>20.73</v>
      </c>
      <c r="W55">
        <v>46.164499999999997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4.3554000000000004</v>
      </c>
      <c r="AQ55">
        <v>0</v>
      </c>
      <c r="AR55">
        <v>8.8320000000000007</v>
      </c>
      <c r="AS55">
        <v>10.7616</v>
      </c>
      <c r="AT55">
        <v>13.5136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2280.3685459999997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686.44209999999998</v>
      </c>
      <c r="L56">
        <v>346</v>
      </c>
      <c r="M56">
        <v>92</v>
      </c>
      <c r="N56">
        <v>118.125</v>
      </c>
      <c r="O56">
        <v>61.83</v>
      </c>
      <c r="P56">
        <v>103.96875</v>
      </c>
      <c r="Q56">
        <v>21.126999999999999</v>
      </c>
      <c r="R56">
        <v>34.622999999999998</v>
      </c>
      <c r="S56">
        <v>21.687000000000001</v>
      </c>
      <c r="T56">
        <v>0</v>
      </c>
      <c r="U56">
        <v>348.97500000000002</v>
      </c>
      <c r="V56">
        <v>20.73</v>
      </c>
      <c r="W56">
        <v>46.164499999999997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8.8320000000000007</v>
      </c>
      <c r="AS56">
        <v>10.7616</v>
      </c>
      <c r="AT56">
        <v>13.5136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2196.8127749999999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686.44209999999998</v>
      </c>
      <c r="L57">
        <v>318</v>
      </c>
      <c r="M57">
        <v>92</v>
      </c>
      <c r="N57">
        <v>118.125</v>
      </c>
      <c r="O57">
        <v>61.83</v>
      </c>
      <c r="P57">
        <v>103.96875</v>
      </c>
      <c r="Q57">
        <v>21.126999999999999</v>
      </c>
      <c r="R57">
        <v>42.390099999999997</v>
      </c>
      <c r="S57">
        <v>26.3901</v>
      </c>
      <c r="T57">
        <v>0</v>
      </c>
      <c r="U57">
        <v>348.97500000000002</v>
      </c>
      <c r="V57">
        <v>20.73</v>
      </c>
      <c r="W57">
        <v>46.164499999999997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10.458</v>
      </c>
      <c r="AM57">
        <v>0</v>
      </c>
      <c r="AN57">
        <v>0.57389999999999997</v>
      </c>
      <c r="AO57">
        <v>0</v>
      </c>
      <c r="AP57">
        <v>4.3554000000000004</v>
      </c>
      <c r="AQ57">
        <v>0</v>
      </c>
      <c r="AR57">
        <v>8.8320000000000007</v>
      </c>
      <c r="AS57">
        <v>10.7616</v>
      </c>
      <c r="AT57">
        <v>13.5136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2184.485475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686.44209999999998</v>
      </c>
      <c r="L58">
        <v>338</v>
      </c>
      <c r="M58">
        <v>92</v>
      </c>
      <c r="N58">
        <v>118.125</v>
      </c>
      <c r="O58">
        <v>61.83</v>
      </c>
      <c r="P58">
        <v>103.96875</v>
      </c>
      <c r="Q58">
        <v>21.126999999999999</v>
      </c>
      <c r="R58">
        <v>42.390099999999997</v>
      </c>
      <c r="S58">
        <v>26.3901</v>
      </c>
      <c r="T58">
        <v>0</v>
      </c>
      <c r="U58">
        <v>348.97500000000002</v>
      </c>
      <c r="V58">
        <v>20.73</v>
      </c>
      <c r="W58">
        <v>46.164499999999997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10.458</v>
      </c>
      <c r="AM58">
        <v>0</v>
      </c>
      <c r="AN58">
        <v>0.57389999999999997</v>
      </c>
      <c r="AO58">
        <v>0</v>
      </c>
      <c r="AP58">
        <v>4.3554000000000004</v>
      </c>
      <c r="AQ58">
        <v>0</v>
      </c>
      <c r="AR58">
        <v>8.8320000000000007</v>
      </c>
      <c r="AS58">
        <v>10.7616</v>
      </c>
      <c r="AT58">
        <v>13.5136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2204.4854750000004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686.44209999999998</v>
      </c>
      <c r="L59">
        <v>348</v>
      </c>
      <c r="M59">
        <v>92</v>
      </c>
      <c r="N59">
        <v>118.125</v>
      </c>
      <c r="O59">
        <v>61.83</v>
      </c>
      <c r="P59">
        <v>103.96875</v>
      </c>
      <c r="Q59">
        <v>21.126999999999999</v>
      </c>
      <c r="R59">
        <v>42.390099999999997</v>
      </c>
      <c r="S59">
        <v>26.3901</v>
      </c>
      <c r="T59">
        <v>0</v>
      </c>
      <c r="U59">
        <v>348.97500000000002</v>
      </c>
      <c r="V59">
        <v>20.73</v>
      </c>
      <c r="W59">
        <v>46.164499999999997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2.3239999999999998</v>
      </c>
      <c r="AM59">
        <v>0</v>
      </c>
      <c r="AN59">
        <v>0.57389999999999997</v>
      </c>
      <c r="AO59">
        <v>0</v>
      </c>
      <c r="AP59">
        <v>4.3554000000000004</v>
      </c>
      <c r="AQ59">
        <v>0</v>
      </c>
      <c r="AR59">
        <v>13.247999999999999</v>
      </c>
      <c r="AS59">
        <v>11.434200000000001</v>
      </c>
      <c r="AT59">
        <v>13.5136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2205.0310750000008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686.44209999999998</v>
      </c>
      <c r="L60">
        <v>353</v>
      </c>
      <c r="M60">
        <v>92</v>
      </c>
      <c r="N60">
        <v>118.125</v>
      </c>
      <c r="O60">
        <v>61.83</v>
      </c>
      <c r="P60">
        <v>103.96875</v>
      </c>
      <c r="Q60">
        <v>21.126999999999999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46.164499999999997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2.3239999999999998</v>
      </c>
      <c r="AM60">
        <v>0</v>
      </c>
      <c r="AN60">
        <v>0.57389999999999997</v>
      </c>
      <c r="AO60">
        <v>0</v>
      </c>
      <c r="AP60">
        <v>4.3554000000000004</v>
      </c>
      <c r="AQ60">
        <v>0</v>
      </c>
      <c r="AR60">
        <v>13.247999999999999</v>
      </c>
      <c r="AS60">
        <v>11.434200000000001</v>
      </c>
      <c r="AT60">
        <v>13.5136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2210.0310750000008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686.44209999999998</v>
      </c>
      <c r="L61">
        <v>363</v>
      </c>
      <c r="M61">
        <v>92</v>
      </c>
      <c r="N61">
        <v>118.125</v>
      </c>
      <c r="O61">
        <v>61.83</v>
      </c>
      <c r="P61">
        <v>103.96875</v>
      </c>
      <c r="Q61">
        <v>16.763000000000002</v>
      </c>
      <c r="R61">
        <v>35.045929999999998</v>
      </c>
      <c r="S61">
        <v>21.606999999999999</v>
      </c>
      <c r="T61">
        <v>0</v>
      </c>
      <c r="U61">
        <v>348.97500000000002</v>
      </c>
      <c r="V61">
        <v>20.73</v>
      </c>
      <c r="W61">
        <v>46.164499999999997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4.3554000000000004</v>
      </c>
      <c r="AQ61">
        <v>0</v>
      </c>
      <c r="AR61">
        <v>13.247999999999999</v>
      </c>
      <c r="AS61">
        <v>11.434200000000001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2209.9488050000004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686.44209999999998</v>
      </c>
      <c r="L62">
        <v>358</v>
      </c>
      <c r="M62">
        <v>92</v>
      </c>
      <c r="N62">
        <v>118.125</v>
      </c>
      <c r="O62">
        <v>61.83</v>
      </c>
      <c r="P62">
        <v>103.96875</v>
      </c>
      <c r="Q62">
        <v>16.763000000000002</v>
      </c>
      <c r="R62">
        <v>34.503</v>
      </c>
      <c r="S62">
        <v>21.606999999999999</v>
      </c>
      <c r="T62">
        <v>0</v>
      </c>
      <c r="U62">
        <v>348.97500000000002</v>
      </c>
      <c r="V62">
        <v>20.73</v>
      </c>
      <c r="W62">
        <v>46.164499999999997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4.3554000000000004</v>
      </c>
      <c r="AQ62">
        <v>0</v>
      </c>
      <c r="AR62">
        <v>13.247999999999999</v>
      </c>
      <c r="AS62">
        <v>11.434200000000001</v>
      </c>
      <c r="AT62">
        <v>13.5136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2204.4058749999999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686.44209999999998</v>
      </c>
      <c r="L63">
        <v>348</v>
      </c>
      <c r="M63">
        <v>92</v>
      </c>
      <c r="N63">
        <v>118.125</v>
      </c>
      <c r="O63">
        <v>61.83</v>
      </c>
      <c r="P63">
        <v>103.96875</v>
      </c>
      <c r="Q63">
        <v>16.763000000000002</v>
      </c>
      <c r="R63">
        <v>34.503</v>
      </c>
      <c r="S63">
        <v>21.606999999999999</v>
      </c>
      <c r="T63">
        <v>0</v>
      </c>
      <c r="U63">
        <v>348.97500000000002</v>
      </c>
      <c r="V63">
        <v>20.73</v>
      </c>
      <c r="W63">
        <v>46.164499999999997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4.3554000000000004</v>
      </c>
      <c r="AQ63">
        <v>0</v>
      </c>
      <c r="AR63">
        <v>19.872</v>
      </c>
      <c r="AS63">
        <v>24.48264</v>
      </c>
      <c r="AT63">
        <v>13.5136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2214.0783149999997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686.44209999999998</v>
      </c>
      <c r="L64">
        <v>333</v>
      </c>
      <c r="M64">
        <v>92</v>
      </c>
      <c r="N64">
        <v>118.125</v>
      </c>
      <c r="O64">
        <v>61.83</v>
      </c>
      <c r="P64">
        <v>103.96875</v>
      </c>
      <c r="Q64">
        <v>16.763000000000002</v>
      </c>
      <c r="R64">
        <v>34.503</v>
      </c>
      <c r="S64">
        <v>21.606999999999999</v>
      </c>
      <c r="T64">
        <v>0</v>
      </c>
      <c r="U64">
        <v>348.97500000000002</v>
      </c>
      <c r="V64">
        <v>20.73</v>
      </c>
      <c r="W64">
        <v>46.164499999999997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4.3554000000000004</v>
      </c>
      <c r="AQ64">
        <v>0</v>
      </c>
      <c r="AR64">
        <v>19.872</v>
      </c>
      <c r="AS64">
        <v>24.48264</v>
      </c>
      <c r="AT64">
        <v>13.5136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2199.0783149999997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318</v>
      </c>
      <c r="M65">
        <v>92</v>
      </c>
      <c r="N65">
        <v>118.125</v>
      </c>
      <c r="O65">
        <v>61.83</v>
      </c>
      <c r="P65">
        <v>103.96875</v>
      </c>
      <c r="Q65">
        <v>16.763000000000002</v>
      </c>
      <c r="R65">
        <v>34.503</v>
      </c>
      <c r="S65">
        <v>21.606999999999999</v>
      </c>
      <c r="T65">
        <v>0</v>
      </c>
      <c r="U65">
        <v>348.97500000000002</v>
      </c>
      <c r="V65">
        <v>20.73</v>
      </c>
      <c r="W65">
        <v>46.164499999999997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5.1239999999999997</v>
      </c>
      <c r="AQ65">
        <v>0</v>
      </c>
      <c r="AR65">
        <v>17.664000000000001</v>
      </c>
      <c r="AS65">
        <v>24.48264</v>
      </c>
      <c r="AT65">
        <v>13.5136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2182.638915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318</v>
      </c>
      <c r="M66">
        <v>92</v>
      </c>
      <c r="N66">
        <v>118.125</v>
      </c>
      <c r="O66">
        <v>61.83</v>
      </c>
      <c r="P66">
        <v>103.96875</v>
      </c>
      <c r="Q66">
        <v>16.763000000000002</v>
      </c>
      <c r="R66">
        <v>34.503</v>
      </c>
      <c r="S66">
        <v>21.606999999999999</v>
      </c>
      <c r="T66">
        <v>0</v>
      </c>
      <c r="U66">
        <v>348.97500000000002</v>
      </c>
      <c r="V66">
        <v>20.73</v>
      </c>
      <c r="W66">
        <v>46.164499999999997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5.1239999999999997</v>
      </c>
      <c r="AQ66">
        <v>0</v>
      </c>
      <c r="AR66">
        <v>17.664000000000001</v>
      </c>
      <c r="AS66">
        <v>15.87336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2174.0296349999999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406</v>
      </c>
      <c r="M67">
        <v>92</v>
      </c>
      <c r="N67">
        <v>118.125</v>
      </c>
      <c r="O67">
        <v>61.83</v>
      </c>
      <c r="P67">
        <v>103.96875</v>
      </c>
      <c r="Q67">
        <v>16.763000000000002</v>
      </c>
      <c r="R67">
        <v>34.503</v>
      </c>
      <c r="S67">
        <v>21.606999999999999</v>
      </c>
      <c r="T67">
        <v>0</v>
      </c>
      <c r="U67">
        <v>348.97500000000002</v>
      </c>
      <c r="V67">
        <v>20.73</v>
      </c>
      <c r="W67">
        <v>46.164499999999997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2.3239999999999998</v>
      </c>
      <c r="AM67">
        <v>0</v>
      </c>
      <c r="AN67">
        <v>0.57389999999999997</v>
      </c>
      <c r="AO67">
        <v>0</v>
      </c>
      <c r="AP67">
        <v>1.1529</v>
      </c>
      <c r="AQ67">
        <v>15.435</v>
      </c>
      <c r="AR67">
        <v>17.664000000000001</v>
      </c>
      <c r="AS67">
        <v>15.87336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2273.4935350000001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406</v>
      </c>
      <c r="M68">
        <v>92</v>
      </c>
      <c r="N68">
        <v>118.125</v>
      </c>
      <c r="O68">
        <v>61.83</v>
      </c>
      <c r="P68">
        <v>103.96875</v>
      </c>
      <c r="Q68">
        <v>16.763000000000002</v>
      </c>
      <c r="R68">
        <v>34.503</v>
      </c>
      <c r="S68">
        <v>21.606999999999999</v>
      </c>
      <c r="T68">
        <v>0</v>
      </c>
      <c r="U68">
        <v>348.97500000000002</v>
      </c>
      <c r="V68">
        <v>20.73</v>
      </c>
      <c r="W68">
        <v>46.164499999999997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2.3239999999999998</v>
      </c>
      <c r="AM68">
        <v>0</v>
      </c>
      <c r="AN68">
        <v>0.57389999999999997</v>
      </c>
      <c r="AO68">
        <v>0</v>
      </c>
      <c r="AP68">
        <v>1.1529</v>
      </c>
      <c r="AQ68">
        <v>31.122</v>
      </c>
      <c r="AR68">
        <v>17.664000000000001</v>
      </c>
      <c r="AS68">
        <v>15.87336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2289.180535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406</v>
      </c>
      <c r="M69">
        <v>92</v>
      </c>
      <c r="N69">
        <v>118.125</v>
      </c>
      <c r="O69">
        <v>61.83</v>
      </c>
      <c r="P69">
        <v>103.96875</v>
      </c>
      <c r="Q69">
        <v>17.277699999999999</v>
      </c>
      <c r="R69">
        <v>34.503</v>
      </c>
      <c r="S69">
        <v>21.606999999999999</v>
      </c>
      <c r="T69">
        <v>0</v>
      </c>
      <c r="U69">
        <v>348.97500000000002</v>
      </c>
      <c r="V69">
        <v>20.73</v>
      </c>
      <c r="W69">
        <v>46.164499999999997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9.1360360000000007</v>
      </c>
      <c r="AE69">
        <v>0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2.3239999999999998</v>
      </c>
      <c r="AM69">
        <v>0</v>
      </c>
      <c r="AN69">
        <v>0.57389999999999997</v>
      </c>
      <c r="AO69">
        <v>0</v>
      </c>
      <c r="AP69">
        <v>1.1529</v>
      </c>
      <c r="AQ69">
        <v>31.122</v>
      </c>
      <c r="AR69">
        <v>17.664000000000001</v>
      </c>
      <c r="AS69">
        <v>15.87336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2332.237869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444</v>
      </c>
      <c r="M70">
        <v>92</v>
      </c>
      <c r="N70">
        <v>118.125</v>
      </c>
      <c r="O70">
        <v>61.83</v>
      </c>
      <c r="P70">
        <v>103.96875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46.164499999999997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13.856400000000001</v>
      </c>
      <c r="AF70">
        <v>8.8740000000000006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2.3239999999999998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17.664000000000001</v>
      </c>
      <c r="AS70">
        <v>15.87336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2456.7730290000009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444</v>
      </c>
      <c r="M71">
        <v>92</v>
      </c>
      <c r="N71">
        <v>118.125</v>
      </c>
      <c r="O71">
        <v>61.83</v>
      </c>
      <c r="P71">
        <v>103.96875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46.164499999999997</v>
      </c>
      <c r="X71">
        <v>147.515625</v>
      </c>
      <c r="Y71">
        <v>0</v>
      </c>
      <c r="Z71">
        <v>0</v>
      </c>
      <c r="AA71">
        <v>28.09872</v>
      </c>
      <c r="AB71">
        <v>13.17004</v>
      </c>
      <c r="AC71">
        <v>19.35568</v>
      </c>
      <c r="AD71">
        <v>18.272072000000001</v>
      </c>
      <c r="AE71">
        <v>14.113</v>
      </c>
      <c r="AF71">
        <v>17.748000000000001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2.3239999999999998</v>
      </c>
      <c r="AM71">
        <v>0</v>
      </c>
      <c r="AN71">
        <v>0.57389999999999997</v>
      </c>
      <c r="AO71">
        <v>0</v>
      </c>
      <c r="AP71">
        <v>2.4339</v>
      </c>
      <c r="AQ71">
        <v>61.991999999999997</v>
      </c>
      <c r="AR71">
        <v>44.16</v>
      </c>
      <c r="AS71">
        <v>15.87336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2578.413805000001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444</v>
      </c>
      <c r="M72">
        <v>92</v>
      </c>
      <c r="N72">
        <v>118.125</v>
      </c>
      <c r="O72">
        <v>61.83</v>
      </c>
      <c r="P72">
        <v>103.96875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46.164499999999997</v>
      </c>
      <c r="X72">
        <v>147.515625</v>
      </c>
      <c r="Y72">
        <v>0</v>
      </c>
      <c r="Z72">
        <v>6.5537999999999998</v>
      </c>
      <c r="AA72">
        <v>42.14808</v>
      </c>
      <c r="AB72">
        <v>13.17004</v>
      </c>
      <c r="AC72">
        <v>19.35568</v>
      </c>
      <c r="AD72">
        <v>27.408107999999999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2.4339</v>
      </c>
      <c r="AQ72">
        <v>61.991999999999997</v>
      </c>
      <c r="AR72">
        <v>44.16</v>
      </c>
      <c r="AS72">
        <v>15.87336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2669.1189010000007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444</v>
      </c>
      <c r="M73">
        <v>92</v>
      </c>
      <c r="N73">
        <v>118.125</v>
      </c>
      <c r="O73">
        <v>61.83</v>
      </c>
      <c r="P73">
        <v>103.96875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46.164499999999997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2.4339</v>
      </c>
      <c r="AQ73">
        <v>61.991999999999997</v>
      </c>
      <c r="AR73">
        <v>8.8320000000000007</v>
      </c>
      <c r="AS73">
        <v>15.87336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2731.7582970000008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444</v>
      </c>
      <c r="M74">
        <v>92</v>
      </c>
      <c r="N74">
        <v>118.125</v>
      </c>
      <c r="O74">
        <v>61.83</v>
      </c>
      <c r="P74">
        <v>103.96875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46.164499999999997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2.4339</v>
      </c>
      <c r="AQ74">
        <v>61.991999999999997</v>
      </c>
      <c r="AR74">
        <v>8.8320000000000007</v>
      </c>
      <c r="AS74">
        <v>15.87336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2731.7582970000008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444</v>
      </c>
      <c r="M75">
        <v>91</v>
      </c>
      <c r="N75">
        <v>118.125</v>
      </c>
      <c r="O75">
        <v>61.83</v>
      </c>
      <c r="P75">
        <v>103.96875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46.164499999999997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2.4339</v>
      </c>
      <c r="AQ75">
        <v>61.991999999999997</v>
      </c>
      <c r="AR75">
        <v>8.8320000000000007</v>
      </c>
      <c r="AS75">
        <v>15.87336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2730.7582970000008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444</v>
      </c>
      <c r="M76">
        <v>91</v>
      </c>
      <c r="N76">
        <v>118.125</v>
      </c>
      <c r="O76">
        <v>61.83</v>
      </c>
      <c r="P76">
        <v>103.96875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46.164499999999997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2.4339</v>
      </c>
      <c r="AQ76">
        <v>61.991999999999997</v>
      </c>
      <c r="AR76">
        <v>8.8320000000000007</v>
      </c>
      <c r="AS76">
        <v>15.87336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2709.5477410000008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444</v>
      </c>
      <c r="M77">
        <v>91</v>
      </c>
      <c r="N77">
        <v>118.125</v>
      </c>
      <c r="O77">
        <v>61.83</v>
      </c>
      <c r="P77">
        <v>103.96875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46.164499999999997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1.7934000000000001</v>
      </c>
      <c r="AQ77">
        <v>61.991999999999997</v>
      </c>
      <c r="AR77">
        <v>8.8320000000000007</v>
      </c>
      <c r="AS77">
        <v>10.7616</v>
      </c>
      <c r="AT77">
        <v>13.5136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2703.7954810000006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444</v>
      </c>
      <c r="M78">
        <v>91</v>
      </c>
      <c r="N78">
        <v>118.125</v>
      </c>
      <c r="O78">
        <v>61.83</v>
      </c>
      <c r="P78">
        <v>103.96875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46.164499999999997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1.7934000000000001</v>
      </c>
      <c r="AQ78">
        <v>61.991999999999997</v>
      </c>
      <c r="AR78">
        <v>8.8320000000000007</v>
      </c>
      <c r="AS78">
        <v>10.7616</v>
      </c>
      <c r="AT78">
        <v>12.712016999999999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2688.8808979999999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444</v>
      </c>
      <c r="M79">
        <v>91</v>
      </c>
      <c r="N79">
        <v>118.125</v>
      </c>
      <c r="O79">
        <v>61.83</v>
      </c>
      <c r="P79">
        <v>103.96875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46.164499999999997</v>
      </c>
      <c r="X79">
        <v>147.515625</v>
      </c>
      <c r="Y79">
        <v>0</v>
      </c>
      <c r="Z79">
        <v>13.1076</v>
      </c>
      <c r="AA79">
        <v>42.14808</v>
      </c>
      <c r="AB79">
        <v>13.17004</v>
      </c>
      <c r="AC79">
        <v>19.35568</v>
      </c>
      <c r="AD79">
        <v>18.229800000000001</v>
      </c>
      <c r="AE79">
        <v>14.113</v>
      </c>
      <c r="AF79">
        <v>8.9725999999999999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61.991999999999997</v>
      </c>
      <c r="AR79">
        <v>8.8320000000000007</v>
      </c>
      <c r="AS79">
        <v>10.7616</v>
      </c>
      <c r="AT79">
        <v>13.5136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2600.885233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444</v>
      </c>
      <c r="M80">
        <v>91</v>
      </c>
      <c r="N80">
        <v>118.125</v>
      </c>
      <c r="O80">
        <v>61.83</v>
      </c>
      <c r="P80">
        <v>103.96875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46.164499999999997</v>
      </c>
      <c r="X80">
        <v>147.515625</v>
      </c>
      <c r="Y80">
        <v>0</v>
      </c>
      <c r="Z80">
        <v>13.1076</v>
      </c>
      <c r="AA80">
        <v>42.14808</v>
      </c>
      <c r="AB80">
        <v>13.17004</v>
      </c>
      <c r="AC80">
        <v>9.6778399999999998</v>
      </c>
      <c r="AD80">
        <v>9.1149000000000004</v>
      </c>
      <c r="AE80">
        <v>5.1319999999999997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61.991999999999997</v>
      </c>
      <c r="AR80">
        <v>8.8320000000000007</v>
      </c>
      <c r="AS80">
        <v>10.7616</v>
      </c>
      <c r="AT80">
        <v>13.5136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2557.6848930000001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444</v>
      </c>
      <c r="M81">
        <v>91</v>
      </c>
      <c r="N81">
        <v>118.125</v>
      </c>
      <c r="O81">
        <v>61.83</v>
      </c>
      <c r="P81">
        <v>103.96875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46.164499999999997</v>
      </c>
      <c r="X81">
        <v>147.515625</v>
      </c>
      <c r="Y81">
        <v>0</v>
      </c>
      <c r="Z81">
        <v>13.1076</v>
      </c>
      <c r="AA81">
        <v>28.09872</v>
      </c>
      <c r="AB81">
        <v>13.17004</v>
      </c>
      <c r="AC81">
        <v>9.6778399999999998</v>
      </c>
      <c r="AD81">
        <v>0</v>
      </c>
      <c r="AE81">
        <v>5.1319999999999997</v>
      </c>
      <c r="AF81">
        <v>8.8740000000000006</v>
      </c>
      <c r="AG81">
        <v>43.894799999999996</v>
      </c>
      <c r="AH81">
        <v>93.563599999999994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61.991999999999997</v>
      </c>
      <c r="AR81">
        <v>8.8320000000000007</v>
      </c>
      <c r="AS81">
        <v>10.7616</v>
      </c>
      <c r="AT81">
        <v>13.5136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2534.5206330000001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444</v>
      </c>
      <c r="M82">
        <v>91</v>
      </c>
      <c r="N82">
        <v>118.125</v>
      </c>
      <c r="O82">
        <v>61.83</v>
      </c>
      <c r="P82">
        <v>103.96875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46.164499999999997</v>
      </c>
      <c r="X82">
        <v>147.515625</v>
      </c>
      <c r="Y82">
        <v>0</v>
      </c>
      <c r="Z82">
        <v>13.1076</v>
      </c>
      <c r="AA82">
        <v>14.04936</v>
      </c>
      <c r="AB82">
        <v>6.3983999999999996</v>
      </c>
      <c r="AC82">
        <v>4.5842400000000003</v>
      </c>
      <c r="AD82">
        <v>0</v>
      </c>
      <c r="AE82">
        <v>5.1319999999999997</v>
      </c>
      <c r="AF82">
        <v>8.8740000000000006</v>
      </c>
      <c r="AG82">
        <v>43.894799999999996</v>
      </c>
      <c r="AH82">
        <v>83.051900000000003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61.991999999999997</v>
      </c>
      <c r="AR82">
        <v>8.8320000000000007</v>
      </c>
      <c r="AS82">
        <v>10.7616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2498.0943330000005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637.48209999999995</v>
      </c>
      <c r="L83">
        <v>444</v>
      </c>
      <c r="M83">
        <v>91</v>
      </c>
      <c r="N83">
        <v>118.125</v>
      </c>
      <c r="O83">
        <v>61.83</v>
      </c>
      <c r="P83">
        <v>103.96875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46.164499999999997</v>
      </c>
      <c r="X83">
        <v>147.515625</v>
      </c>
      <c r="Y83">
        <v>0</v>
      </c>
      <c r="Z83">
        <v>6.49</v>
      </c>
      <c r="AA83">
        <v>0</v>
      </c>
      <c r="AB83">
        <v>0</v>
      </c>
      <c r="AC83">
        <v>0</v>
      </c>
      <c r="AD83">
        <v>0</v>
      </c>
      <c r="AE83">
        <v>4.1055999999999999</v>
      </c>
      <c r="AF83">
        <v>8.8740000000000006</v>
      </c>
      <c r="AG83">
        <v>43.894799999999996</v>
      </c>
      <c r="AH83">
        <v>70.172700000000006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1.1529</v>
      </c>
      <c r="AQ83">
        <v>61.991999999999997</v>
      </c>
      <c r="AR83">
        <v>44.16</v>
      </c>
      <c r="AS83">
        <v>10.7616</v>
      </c>
      <c r="AT83">
        <v>13.5136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2438.5692749999994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650.87210000000005</v>
      </c>
      <c r="L84">
        <v>444</v>
      </c>
      <c r="M84">
        <v>91</v>
      </c>
      <c r="N84">
        <v>118.125</v>
      </c>
      <c r="O84">
        <v>61.83</v>
      </c>
      <c r="P84">
        <v>103.96875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46.164499999999997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46.781799999999997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1.1529</v>
      </c>
      <c r="AQ84">
        <v>61.991999999999997</v>
      </c>
      <c r="AR84">
        <v>44.16</v>
      </c>
      <c r="AS84">
        <v>10.7616</v>
      </c>
      <c r="AT84">
        <v>13.5136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2421.8217750000003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672.88210000000004</v>
      </c>
      <c r="L85">
        <v>444</v>
      </c>
      <c r="M85">
        <v>91</v>
      </c>
      <c r="N85">
        <v>118.125</v>
      </c>
      <c r="O85">
        <v>61.83</v>
      </c>
      <c r="P85">
        <v>103.96875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46.164499999999997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18.940000000000001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1.1529</v>
      </c>
      <c r="AQ85">
        <v>61.991999999999997</v>
      </c>
      <c r="AR85">
        <v>8.8320000000000007</v>
      </c>
      <c r="AS85">
        <v>10.7616</v>
      </c>
      <c r="AT85">
        <v>13.5136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2380.6619750000004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632.14210000000003</v>
      </c>
      <c r="L86">
        <v>444</v>
      </c>
      <c r="M86">
        <v>91</v>
      </c>
      <c r="N86">
        <v>118.125</v>
      </c>
      <c r="O86">
        <v>61.83</v>
      </c>
      <c r="P86">
        <v>103.96875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46.164499999999997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1.4091</v>
      </c>
      <c r="AQ86">
        <v>46.683</v>
      </c>
      <c r="AR86">
        <v>8.8320000000000007</v>
      </c>
      <c r="AS86">
        <v>10.7616</v>
      </c>
      <c r="AT86">
        <v>13.5136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2305.9291750000002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613.91319999999996</v>
      </c>
      <c r="L87">
        <v>266</v>
      </c>
      <c r="M87">
        <v>92</v>
      </c>
      <c r="N87">
        <v>118.125</v>
      </c>
      <c r="O87">
        <v>61.83</v>
      </c>
      <c r="P87">
        <v>103.96875</v>
      </c>
      <c r="Q87">
        <v>17.277699999999999</v>
      </c>
      <c r="R87">
        <v>34.503</v>
      </c>
      <c r="S87">
        <v>21.843903999999998</v>
      </c>
      <c r="T87">
        <v>0</v>
      </c>
      <c r="U87">
        <v>356.625</v>
      </c>
      <c r="V87">
        <v>20.73</v>
      </c>
      <c r="W87">
        <v>46.164499999999997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0.76859999999999995</v>
      </c>
      <c r="AQ87">
        <v>31.122</v>
      </c>
      <c r="AR87">
        <v>8.8320000000000007</v>
      </c>
      <c r="AS87">
        <v>10.7616</v>
      </c>
      <c r="AT87">
        <v>13.5136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2085.1731790000003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638.51319999999998</v>
      </c>
      <c r="L88">
        <v>266</v>
      </c>
      <c r="M88">
        <v>92</v>
      </c>
      <c r="N88">
        <v>118.125</v>
      </c>
      <c r="O88">
        <v>61.83</v>
      </c>
      <c r="P88">
        <v>103.96875</v>
      </c>
      <c r="Q88">
        <v>17.277699999999999</v>
      </c>
      <c r="R88">
        <v>34.503</v>
      </c>
      <c r="S88">
        <v>21.606999999999999</v>
      </c>
      <c r="T88">
        <v>0</v>
      </c>
      <c r="U88">
        <v>356.625</v>
      </c>
      <c r="V88">
        <v>20.73</v>
      </c>
      <c r="W88">
        <v>46.164499999999997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0.76859999999999995</v>
      </c>
      <c r="AQ88">
        <v>15.561</v>
      </c>
      <c r="AR88">
        <v>8.8320000000000007</v>
      </c>
      <c r="AS88">
        <v>10.7616</v>
      </c>
      <c r="AT88">
        <v>13.5136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2093.9752750000002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672.28319999999997</v>
      </c>
      <c r="L89">
        <v>266</v>
      </c>
      <c r="M89">
        <v>92</v>
      </c>
      <c r="N89">
        <v>118.125</v>
      </c>
      <c r="O89">
        <v>61.83</v>
      </c>
      <c r="P89">
        <v>103.96875</v>
      </c>
      <c r="Q89">
        <v>17.277699999999999</v>
      </c>
      <c r="R89">
        <v>34.503</v>
      </c>
      <c r="S89">
        <v>21.606999999999999</v>
      </c>
      <c r="T89">
        <v>0</v>
      </c>
      <c r="U89">
        <v>356.625</v>
      </c>
      <c r="V89">
        <v>20.73</v>
      </c>
      <c r="W89">
        <v>46.164499999999997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0.76859999999999995</v>
      </c>
      <c r="AQ89">
        <v>0</v>
      </c>
      <c r="AR89">
        <v>8.8320000000000007</v>
      </c>
      <c r="AS89">
        <v>13.452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2114.874675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645.48320000000001</v>
      </c>
      <c r="L90">
        <v>266</v>
      </c>
      <c r="M90">
        <v>92</v>
      </c>
      <c r="N90">
        <v>118.125</v>
      </c>
      <c r="O90">
        <v>61.83</v>
      </c>
      <c r="P90">
        <v>103.96875</v>
      </c>
      <c r="Q90">
        <v>11.742604</v>
      </c>
      <c r="R90">
        <v>22.459506999999999</v>
      </c>
      <c r="S90">
        <v>14.155970999999999</v>
      </c>
      <c r="T90">
        <v>0</v>
      </c>
      <c r="U90">
        <v>356.625</v>
      </c>
      <c r="V90">
        <v>20.73</v>
      </c>
      <c r="W90">
        <v>46.164499999999997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1.0247999999999999</v>
      </c>
      <c r="AQ90">
        <v>0</v>
      </c>
      <c r="AR90">
        <v>8.8320000000000007</v>
      </c>
      <c r="AS90">
        <v>13.452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2063.3012570000005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602.25319999999999</v>
      </c>
      <c r="L91">
        <v>266</v>
      </c>
      <c r="M91">
        <v>92</v>
      </c>
      <c r="N91">
        <v>118.125</v>
      </c>
      <c r="O91">
        <v>61.83</v>
      </c>
      <c r="P91">
        <v>103.96875</v>
      </c>
      <c r="Q91">
        <v>11.742604</v>
      </c>
      <c r="R91">
        <v>22.459506999999999</v>
      </c>
      <c r="S91">
        <v>14.155970999999999</v>
      </c>
      <c r="T91">
        <v>0</v>
      </c>
      <c r="U91">
        <v>356.625</v>
      </c>
      <c r="V91">
        <v>20.73</v>
      </c>
      <c r="W91">
        <v>36.080953000000001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1.0247999999999999</v>
      </c>
      <c r="AQ91">
        <v>0</v>
      </c>
      <c r="AR91">
        <v>8.8320000000000007</v>
      </c>
      <c r="AS91">
        <v>15.469799999999999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2012.0055100000002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620.93320000000006</v>
      </c>
      <c r="L92">
        <v>266</v>
      </c>
      <c r="M92">
        <v>92</v>
      </c>
      <c r="N92">
        <v>118.125</v>
      </c>
      <c r="O92">
        <v>61.83</v>
      </c>
      <c r="P92">
        <v>103.96875</v>
      </c>
      <c r="Q92">
        <v>11.742604</v>
      </c>
      <c r="R92">
        <v>22.459506999999999</v>
      </c>
      <c r="S92">
        <v>14.155970999999999</v>
      </c>
      <c r="T92">
        <v>0</v>
      </c>
      <c r="U92">
        <v>356.625</v>
      </c>
      <c r="V92">
        <v>20.73</v>
      </c>
      <c r="W92">
        <v>32.164499999999997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1.0247999999999999</v>
      </c>
      <c r="AQ92">
        <v>0</v>
      </c>
      <c r="AR92">
        <v>8.8320000000000007</v>
      </c>
      <c r="AS92">
        <v>15.469799999999999</v>
      </c>
      <c r="AT92">
        <v>13.204345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2026.4598020000003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645.86320000000001</v>
      </c>
      <c r="L93">
        <v>228</v>
      </c>
      <c r="M93">
        <v>92</v>
      </c>
      <c r="N93">
        <v>118.125</v>
      </c>
      <c r="O93">
        <v>61.83</v>
      </c>
      <c r="P93">
        <v>103.96875</v>
      </c>
      <c r="Q93">
        <v>11.745531</v>
      </c>
      <c r="R93">
        <v>22.459506999999999</v>
      </c>
      <c r="S93">
        <v>14.155970999999999</v>
      </c>
      <c r="T93">
        <v>0</v>
      </c>
      <c r="U93">
        <v>376.875</v>
      </c>
      <c r="V93">
        <v>20.73</v>
      </c>
      <c r="W93">
        <v>46.164499999999997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1.0247999999999999</v>
      </c>
      <c r="AQ93">
        <v>0</v>
      </c>
      <c r="AR93">
        <v>44.16</v>
      </c>
      <c r="AS93">
        <v>15.469799999999999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2083.2799840000002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566.92999999999995</v>
      </c>
      <c r="L94">
        <v>228</v>
      </c>
      <c r="M94">
        <v>92</v>
      </c>
      <c r="N94">
        <v>118.125</v>
      </c>
      <c r="O94">
        <v>61.83</v>
      </c>
      <c r="P94">
        <v>103.96875</v>
      </c>
      <c r="Q94">
        <v>11.745531</v>
      </c>
      <c r="R94">
        <v>22.459506999999999</v>
      </c>
      <c r="S94">
        <v>14.155970999999999</v>
      </c>
      <c r="T94">
        <v>0</v>
      </c>
      <c r="U94">
        <v>382.5</v>
      </c>
      <c r="V94">
        <v>14.37</v>
      </c>
      <c r="W94">
        <v>32.164499999999997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1.0247999999999999</v>
      </c>
      <c r="AQ94">
        <v>0</v>
      </c>
      <c r="AR94">
        <v>44.16</v>
      </c>
      <c r="AS94">
        <v>15.469799999999999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1989.6117840000002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457.61</v>
      </c>
      <c r="L95">
        <v>218</v>
      </c>
      <c r="M95">
        <v>92</v>
      </c>
      <c r="N95">
        <v>118.125</v>
      </c>
      <c r="O95">
        <v>61.83</v>
      </c>
      <c r="P95">
        <v>103.96875</v>
      </c>
      <c r="Q95">
        <v>11.894239000000001</v>
      </c>
      <c r="R95">
        <v>22.495182</v>
      </c>
      <c r="S95">
        <v>14.17191</v>
      </c>
      <c r="T95">
        <v>0</v>
      </c>
      <c r="U95">
        <v>388.125</v>
      </c>
      <c r="V95">
        <v>14.37</v>
      </c>
      <c r="W95">
        <v>32.164499999999997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1.0247999999999999</v>
      </c>
      <c r="AQ95">
        <v>0</v>
      </c>
      <c r="AR95">
        <v>4.4160000000000004</v>
      </c>
      <c r="AS95">
        <v>15.469799999999999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1836.373106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430.94</v>
      </c>
      <c r="L96">
        <v>218</v>
      </c>
      <c r="M96">
        <v>92</v>
      </c>
      <c r="N96">
        <v>118.125</v>
      </c>
      <c r="O96">
        <v>61.83</v>
      </c>
      <c r="P96">
        <v>103.96875</v>
      </c>
      <c r="Q96">
        <v>11.894239000000001</v>
      </c>
      <c r="R96">
        <v>22.495182</v>
      </c>
      <c r="S96">
        <v>14.17191</v>
      </c>
      <c r="T96">
        <v>0</v>
      </c>
      <c r="U96">
        <v>399.375</v>
      </c>
      <c r="V96">
        <v>14.37</v>
      </c>
      <c r="W96">
        <v>32.164499999999997</v>
      </c>
      <c r="X96">
        <v>132.26089999999999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1.0247999999999999</v>
      </c>
      <c r="AQ96">
        <v>0</v>
      </c>
      <c r="AR96">
        <v>4.4160000000000004</v>
      </c>
      <c r="AS96">
        <v>15.469799999999999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1805.6983809999999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376.49902400000002</v>
      </c>
      <c r="L97">
        <v>218</v>
      </c>
      <c r="M97">
        <v>92</v>
      </c>
      <c r="N97">
        <v>118.125</v>
      </c>
      <c r="O97">
        <v>61.83</v>
      </c>
      <c r="P97">
        <v>103.96875</v>
      </c>
      <c r="Q97">
        <v>11.539237</v>
      </c>
      <c r="R97">
        <v>18.616844</v>
      </c>
      <c r="S97">
        <v>12.422437</v>
      </c>
      <c r="T97">
        <v>0</v>
      </c>
      <c r="U97">
        <v>405</v>
      </c>
      <c r="V97">
        <v>10.314646</v>
      </c>
      <c r="W97">
        <v>16.785599999999999</v>
      </c>
      <c r="X97">
        <v>99.600099999999998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1.0247999999999999</v>
      </c>
      <c r="AQ97">
        <v>0</v>
      </c>
      <c r="AR97">
        <v>4.4160000000000004</v>
      </c>
      <c r="AS97">
        <v>13.452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1696.786738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376.49609500000003</v>
      </c>
      <c r="L98">
        <v>218</v>
      </c>
      <c r="M98">
        <v>92</v>
      </c>
      <c r="N98">
        <v>118.125</v>
      </c>
      <c r="O98">
        <v>61.83</v>
      </c>
      <c r="P98">
        <v>103.96875</v>
      </c>
      <c r="Q98">
        <v>11.539237</v>
      </c>
      <c r="R98">
        <v>18.616844</v>
      </c>
      <c r="S98">
        <v>12.422437</v>
      </c>
      <c r="T98">
        <v>0</v>
      </c>
      <c r="U98">
        <v>410.625</v>
      </c>
      <c r="V98">
        <v>10.314646</v>
      </c>
      <c r="W98">
        <v>16.785599999999999</v>
      </c>
      <c r="X98">
        <v>58.470100000000002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1.0247999999999999</v>
      </c>
      <c r="AQ98">
        <v>0</v>
      </c>
      <c r="AR98">
        <v>4.4160000000000004</v>
      </c>
      <c r="AS98">
        <v>13.452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1661.2788089999999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14.138619327000001</v>
      </c>
      <c r="L99">
        <f t="shared" si="2"/>
        <v>8.2327499999999993</v>
      </c>
      <c r="M99">
        <f t="shared" si="2"/>
        <v>2.0072553647499998</v>
      </c>
      <c r="N99">
        <f t="shared" si="2"/>
        <v>2.7255216</v>
      </c>
      <c r="O99">
        <f t="shared" si="2"/>
        <v>1.4409674999999986</v>
      </c>
      <c r="P99">
        <f t="shared" si="2"/>
        <v>2.3510242500000005</v>
      </c>
      <c r="Q99">
        <f t="shared" si="2"/>
        <v>0.38969459399999973</v>
      </c>
      <c r="R99">
        <f t="shared" si="2"/>
        <v>0.81724197175000113</v>
      </c>
      <c r="S99">
        <f t="shared" si="2"/>
        <v>0.51247459200000001</v>
      </c>
      <c r="T99">
        <f t="shared" si="2"/>
        <v>0</v>
      </c>
      <c r="U99">
        <f t="shared" si="2"/>
        <v>8.4540374999999894</v>
      </c>
      <c r="V99">
        <f t="shared" si="2"/>
        <v>0.37776263800000015</v>
      </c>
      <c r="W99">
        <f t="shared" si="2"/>
        <v>0.83594714099999956</v>
      </c>
      <c r="X99">
        <f t="shared" si="2"/>
        <v>3.1269617584999998</v>
      </c>
      <c r="Y99">
        <f t="shared" si="2"/>
        <v>0</v>
      </c>
      <c r="Z99">
        <f t="shared" si="2"/>
        <v>7.6991199999999982E-2</v>
      </c>
      <c r="AA99">
        <f t="shared" si="2"/>
        <v>0.23698578000000006</v>
      </c>
      <c r="AB99">
        <f t="shared" si="2"/>
        <v>0.12342246999999996</v>
      </c>
      <c r="AC99">
        <f t="shared" si="2"/>
        <v>9.550500000000002E-2</v>
      </c>
      <c r="AD99">
        <f t="shared" si="2"/>
        <v>0.13470369099999993</v>
      </c>
      <c r="AE99">
        <f t="shared" si="2"/>
        <v>0.23373822300000022</v>
      </c>
      <c r="AF99">
        <f t="shared" si="2"/>
        <v>0.2513314000000002</v>
      </c>
      <c r="AG99">
        <f t="shared" si="2"/>
        <v>1.0534752000000005</v>
      </c>
      <c r="AH99">
        <f t="shared" si="2"/>
        <v>0.66289999999999993</v>
      </c>
      <c r="AI99">
        <f t="shared" si="2"/>
        <v>4.8055750000000008E-2</v>
      </c>
      <c r="AJ99">
        <f t="shared" si="2"/>
        <v>0</v>
      </c>
      <c r="AK99">
        <f t="shared" si="2"/>
        <v>1.248696000000002</v>
      </c>
      <c r="AL99">
        <f t="shared" si="2"/>
        <v>0.3337845000000001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4.8293699999999967E-2</v>
      </c>
      <c r="AQ99">
        <f t="shared" si="2"/>
        <v>0.45863999999999983</v>
      </c>
      <c r="AR99">
        <f t="shared" si="2"/>
        <v>0.37425600000000048</v>
      </c>
      <c r="AS99">
        <f t="shared" si="2"/>
        <v>0.35022282000000055</v>
      </c>
      <c r="AT99">
        <f t="shared" si="2"/>
        <v>0.32268315249999996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51.477716723500002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360.98132900000002</v>
      </c>
      <c r="L3">
        <v>209.0402</v>
      </c>
      <c r="M3">
        <v>85.558428000000006</v>
      </c>
      <c r="N3">
        <v>111.46953600000001</v>
      </c>
      <c r="O3">
        <v>57.715712000000003</v>
      </c>
      <c r="P3">
        <v>73.904341000000002</v>
      </c>
      <c r="Q3">
        <v>6.7122999999999999</v>
      </c>
      <c r="R3">
        <v>20.970994999999998</v>
      </c>
      <c r="S3">
        <v>13.563829</v>
      </c>
      <c r="T3">
        <v>0</v>
      </c>
      <c r="U3">
        <v>334.63212800000002</v>
      </c>
      <c r="V3">
        <v>0</v>
      </c>
      <c r="W3">
        <v>4.7945000000000002</v>
      </c>
      <c r="X3">
        <v>117.23597700000001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4.3059399999999997</v>
      </c>
      <c r="AF3">
        <v>6.1455900000000003</v>
      </c>
      <c r="AG3">
        <v>42.090724000000002</v>
      </c>
      <c r="AH3">
        <v>0</v>
      </c>
      <c r="AI3">
        <v>0</v>
      </c>
      <c r="AJ3">
        <v>0</v>
      </c>
      <c r="AK3">
        <v>49.890608</v>
      </c>
      <c r="AL3">
        <v>10.028176</v>
      </c>
      <c r="AM3">
        <v>0</v>
      </c>
      <c r="AN3">
        <v>0.55031300000000005</v>
      </c>
      <c r="AO3">
        <v>0</v>
      </c>
      <c r="AP3">
        <v>2.4567019999999999</v>
      </c>
      <c r="AQ3">
        <v>0</v>
      </c>
      <c r="AR3">
        <v>12.703507</v>
      </c>
      <c r="AS3">
        <v>10.061316</v>
      </c>
      <c r="AT3">
        <v>12.958190999999999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1547.770342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360.97938599999998</v>
      </c>
      <c r="L4">
        <v>209.0402</v>
      </c>
      <c r="M4">
        <v>85.558428000000006</v>
      </c>
      <c r="N4">
        <v>111.46953600000001</v>
      </c>
      <c r="O4">
        <v>57.715712000000003</v>
      </c>
      <c r="P4">
        <v>73.904341000000002</v>
      </c>
      <c r="Q4">
        <v>6.7122999999999999</v>
      </c>
      <c r="R4">
        <v>20.970994999999998</v>
      </c>
      <c r="S4">
        <v>13.563829</v>
      </c>
      <c r="T4">
        <v>0</v>
      </c>
      <c r="U4">
        <v>334.63212800000002</v>
      </c>
      <c r="V4">
        <v>0</v>
      </c>
      <c r="W4">
        <v>4.7945000000000002</v>
      </c>
      <c r="X4">
        <v>107.847579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4.3059399999999997</v>
      </c>
      <c r="AF4">
        <v>6.1455900000000003</v>
      </c>
      <c r="AG4">
        <v>42.090724000000002</v>
      </c>
      <c r="AH4">
        <v>0</v>
      </c>
      <c r="AI4">
        <v>0</v>
      </c>
      <c r="AJ4">
        <v>0</v>
      </c>
      <c r="AK4">
        <v>49.890608</v>
      </c>
      <c r="AL4">
        <v>10.028176</v>
      </c>
      <c r="AM4">
        <v>0</v>
      </c>
      <c r="AN4">
        <v>0.55031300000000005</v>
      </c>
      <c r="AO4">
        <v>0</v>
      </c>
      <c r="AP4">
        <v>2.4567019999999999</v>
      </c>
      <c r="AQ4">
        <v>0</v>
      </c>
      <c r="AR4">
        <v>12.703507</v>
      </c>
      <c r="AS4">
        <v>10.061316</v>
      </c>
      <c r="AT4">
        <v>12.958190999999999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1538.380001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361.02341699999999</v>
      </c>
      <c r="L5">
        <v>209.0402</v>
      </c>
      <c r="M5">
        <v>85.558428000000006</v>
      </c>
      <c r="N5">
        <v>111.46953600000001</v>
      </c>
      <c r="O5">
        <v>57.715712000000003</v>
      </c>
      <c r="P5">
        <v>73.904341000000002</v>
      </c>
      <c r="Q5">
        <v>6.7122999999999999</v>
      </c>
      <c r="R5">
        <v>20.970994999999998</v>
      </c>
      <c r="S5">
        <v>13.563829</v>
      </c>
      <c r="T5">
        <v>0</v>
      </c>
      <c r="U5">
        <v>334.63212800000002</v>
      </c>
      <c r="V5">
        <v>0</v>
      </c>
      <c r="W5">
        <v>4.7945000000000002</v>
      </c>
      <c r="X5">
        <v>74.633915000000002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4.3059399999999997</v>
      </c>
      <c r="AF5">
        <v>6.1455900000000003</v>
      </c>
      <c r="AG5">
        <v>42.090724000000002</v>
      </c>
      <c r="AH5">
        <v>0</v>
      </c>
      <c r="AI5">
        <v>0</v>
      </c>
      <c r="AJ5">
        <v>0</v>
      </c>
      <c r="AK5">
        <v>49.890608</v>
      </c>
      <c r="AL5">
        <v>10.028176</v>
      </c>
      <c r="AM5">
        <v>0</v>
      </c>
      <c r="AN5">
        <v>0.55031300000000005</v>
      </c>
      <c r="AO5">
        <v>0</v>
      </c>
      <c r="AP5">
        <v>2.4567019999999999</v>
      </c>
      <c r="AQ5">
        <v>0</v>
      </c>
      <c r="AR5">
        <v>12.703507</v>
      </c>
      <c r="AS5">
        <v>10.061316</v>
      </c>
      <c r="AT5">
        <v>12.958190999999999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1505.210368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361.02154200000001</v>
      </c>
      <c r="L6">
        <v>209.0402</v>
      </c>
      <c r="M6">
        <v>85.558428000000006</v>
      </c>
      <c r="N6">
        <v>111.46953600000001</v>
      </c>
      <c r="O6">
        <v>57.715712000000003</v>
      </c>
      <c r="P6">
        <v>73.904341000000002</v>
      </c>
      <c r="Q6">
        <v>6.7122999999999999</v>
      </c>
      <c r="R6">
        <v>20.970994999999998</v>
      </c>
      <c r="S6">
        <v>13.563829</v>
      </c>
      <c r="T6">
        <v>0</v>
      </c>
      <c r="U6">
        <v>334.63212800000002</v>
      </c>
      <c r="V6">
        <v>0</v>
      </c>
      <c r="W6">
        <v>4.7945000000000002</v>
      </c>
      <c r="X6">
        <v>74.633915000000002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4.3059399999999997</v>
      </c>
      <c r="AF6">
        <v>6.1455900000000003</v>
      </c>
      <c r="AG6">
        <v>42.090724000000002</v>
      </c>
      <c r="AH6">
        <v>0</v>
      </c>
      <c r="AI6">
        <v>0</v>
      </c>
      <c r="AJ6">
        <v>0</v>
      </c>
      <c r="AK6">
        <v>49.890608</v>
      </c>
      <c r="AL6">
        <v>10.028176</v>
      </c>
      <c r="AM6">
        <v>0</v>
      </c>
      <c r="AN6">
        <v>0.55031300000000005</v>
      </c>
      <c r="AO6">
        <v>0</v>
      </c>
      <c r="AP6">
        <v>2.4567019999999999</v>
      </c>
      <c r="AQ6">
        <v>0</v>
      </c>
      <c r="AR6">
        <v>12.703507</v>
      </c>
      <c r="AS6">
        <v>10.061316</v>
      </c>
      <c r="AT6">
        <v>12.958190999999999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1505.2084930000001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361.02294899999998</v>
      </c>
      <c r="L7">
        <v>209.0402</v>
      </c>
      <c r="M7">
        <v>66.380427999999995</v>
      </c>
      <c r="N7">
        <v>111.46953600000001</v>
      </c>
      <c r="O7">
        <v>57.715712000000003</v>
      </c>
      <c r="P7">
        <v>61.875419999999998</v>
      </c>
      <c r="Q7">
        <v>6.7122999999999999</v>
      </c>
      <c r="R7">
        <v>21.860845999999999</v>
      </c>
      <c r="S7">
        <v>13.738052</v>
      </c>
      <c r="T7">
        <v>0</v>
      </c>
      <c r="U7">
        <v>334.63212800000002</v>
      </c>
      <c r="V7">
        <v>0</v>
      </c>
      <c r="W7">
        <v>4.7945000000000002</v>
      </c>
      <c r="X7">
        <v>74.633915000000002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4.3059399999999997</v>
      </c>
      <c r="AF7">
        <v>6.1455900000000003</v>
      </c>
      <c r="AG7">
        <v>42.090724000000002</v>
      </c>
      <c r="AH7">
        <v>0</v>
      </c>
      <c r="AI7">
        <v>0</v>
      </c>
      <c r="AJ7">
        <v>0</v>
      </c>
      <c r="AK7">
        <v>49.890608</v>
      </c>
      <c r="AL7">
        <v>2.2284839999999999</v>
      </c>
      <c r="AM7">
        <v>0</v>
      </c>
      <c r="AN7">
        <v>0.55031300000000005</v>
      </c>
      <c r="AO7">
        <v>0</v>
      </c>
      <c r="AP7">
        <v>2.4567019999999999</v>
      </c>
      <c r="AQ7">
        <v>0</v>
      </c>
      <c r="AR7">
        <v>12.703507</v>
      </c>
      <c r="AS7">
        <v>10.061316</v>
      </c>
      <c r="AT7">
        <v>12.958190999999999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1467.2673609999997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361.021072</v>
      </c>
      <c r="L8">
        <v>209.0402</v>
      </c>
      <c r="M8">
        <v>50.079127999999997</v>
      </c>
      <c r="N8">
        <v>111.46953600000001</v>
      </c>
      <c r="O8">
        <v>57.715712000000003</v>
      </c>
      <c r="P8">
        <v>60.916519999999998</v>
      </c>
      <c r="Q8">
        <v>6.7122999999999999</v>
      </c>
      <c r="R8">
        <v>21.860845999999999</v>
      </c>
      <c r="S8">
        <v>13.738052</v>
      </c>
      <c r="T8">
        <v>0</v>
      </c>
      <c r="U8">
        <v>334.63212800000002</v>
      </c>
      <c r="V8">
        <v>0</v>
      </c>
      <c r="W8">
        <v>4.7945000000000002</v>
      </c>
      <c r="X8">
        <v>74.633915000000002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4.3059399999999997</v>
      </c>
      <c r="AF8">
        <v>6.1455900000000003</v>
      </c>
      <c r="AG8">
        <v>42.090724000000002</v>
      </c>
      <c r="AH8">
        <v>0</v>
      </c>
      <c r="AI8">
        <v>0</v>
      </c>
      <c r="AJ8">
        <v>0</v>
      </c>
      <c r="AK8">
        <v>49.890608</v>
      </c>
      <c r="AL8">
        <v>2.2284839999999999</v>
      </c>
      <c r="AM8">
        <v>0</v>
      </c>
      <c r="AN8">
        <v>0.55031300000000005</v>
      </c>
      <c r="AO8">
        <v>0</v>
      </c>
      <c r="AP8">
        <v>2.4567019999999999</v>
      </c>
      <c r="AQ8">
        <v>0</v>
      </c>
      <c r="AR8">
        <v>12.703507</v>
      </c>
      <c r="AS8">
        <v>10.061316</v>
      </c>
      <c r="AT8">
        <v>9.6965310000000002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1446.743624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361.02294899999998</v>
      </c>
      <c r="L9">
        <v>209.0402</v>
      </c>
      <c r="M9">
        <v>41.449027999999998</v>
      </c>
      <c r="N9">
        <v>111.46953600000001</v>
      </c>
      <c r="O9">
        <v>57.715712000000003</v>
      </c>
      <c r="P9">
        <v>60.916519999999998</v>
      </c>
      <c r="Q9">
        <v>6.7122999999999999</v>
      </c>
      <c r="R9">
        <v>21.860845999999999</v>
      </c>
      <c r="S9">
        <v>13.738052</v>
      </c>
      <c r="T9">
        <v>0</v>
      </c>
      <c r="U9">
        <v>334.63212800000002</v>
      </c>
      <c r="V9">
        <v>2.0236909999999999</v>
      </c>
      <c r="W9">
        <v>4.7945000000000002</v>
      </c>
      <c r="X9">
        <v>74.633915000000002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4.3059399999999997</v>
      </c>
      <c r="AF9">
        <v>6.1455900000000003</v>
      </c>
      <c r="AG9">
        <v>42.090724000000002</v>
      </c>
      <c r="AH9">
        <v>0</v>
      </c>
      <c r="AI9">
        <v>0</v>
      </c>
      <c r="AJ9">
        <v>0</v>
      </c>
      <c r="AK9">
        <v>49.890608</v>
      </c>
      <c r="AL9">
        <v>2.2284839999999999</v>
      </c>
      <c r="AM9">
        <v>0</v>
      </c>
      <c r="AN9">
        <v>0.55031300000000005</v>
      </c>
      <c r="AO9">
        <v>0</v>
      </c>
      <c r="AP9">
        <v>2.4567019999999999</v>
      </c>
      <c r="AQ9">
        <v>0</v>
      </c>
      <c r="AR9">
        <v>14.820758</v>
      </c>
      <c r="AS9">
        <v>10.061316</v>
      </c>
      <c r="AT9">
        <v>12.958190999999999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1445.5180030000001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361.021072</v>
      </c>
      <c r="L10">
        <v>209.0402</v>
      </c>
      <c r="M10">
        <v>36.654527999999999</v>
      </c>
      <c r="N10">
        <v>111.46953600000001</v>
      </c>
      <c r="O10">
        <v>57.715712000000003</v>
      </c>
      <c r="P10">
        <v>60.916519999999998</v>
      </c>
      <c r="Q10">
        <v>6.7122999999999999</v>
      </c>
      <c r="R10">
        <v>21.860845999999999</v>
      </c>
      <c r="S10">
        <v>13.738052</v>
      </c>
      <c r="T10">
        <v>0</v>
      </c>
      <c r="U10">
        <v>334.63212800000002</v>
      </c>
      <c r="V10">
        <v>2.0236909999999999</v>
      </c>
      <c r="W10">
        <v>4.7945000000000002</v>
      </c>
      <c r="X10">
        <v>74.633915000000002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4.3059399999999997</v>
      </c>
      <c r="AF10">
        <v>6.1455900000000003</v>
      </c>
      <c r="AG10">
        <v>42.090724000000002</v>
      </c>
      <c r="AH10">
        <v>0</v>
      </c>
      <c r="AI10">
        <v>0</v>
      </c>
      <c r="AJ10">
        <v>0</v>
      </c>
      <c r="AK10">
        <v>49.890608</v>
      </c>
      <c r="AL10">
        <v>2.2284839999999999</v>
      </c>
      <c r="AM10">
        <v>0</v>
      </c>
      <c r="AN10">
        <v>0.55031300000000005</v>
      </c>
      <c r="AO10">
        <v>0</v>
      </c>
      <c r="AP10">
        <v>2.4567019999999999</v>
      </c>
      <c r="AQ10">
        <v>0</v>
      </c>
      <c r="AR10">
        <v>14.820758</v>
      </c>
      <c r="AS10">
        <v>10.061316</v>
      </c>
      <c r="AT10">
        <v>12.958190999999999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1440.721626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361.02294899999998</v>
      </c>
      <c r="L11">
        <v>209.0402</v>
      </c>
      <c r="M11">
        <v>41.449027999999998</v>
      </c>
      <c r="N11">
        <v>73.113535999999996</v>
      </c>
      <c r="O11">
        <v>57.715712000000003</v>
      </c>
      <c r="P11">
        <v>60.916519999999998</v>
      </c>
      <c r="Q11">
        <v>6.7122999999999999</v>
      </c>
      <c r="R11">
        <v>21.860845999999999</v>
      </c>
      <c r="S11">
        <v>13.738052</v>
      </c>
      <c r="T11">
        <v>0</v>
      </c>
      <c r="U11">
        <v>334.63212800000002</v>
      </c>
      <c r="V11">
        <v>2.6842130000000002</v>
      </c>
      <c r="W11">
        <v>4.7945000000000002</v>
      </c>
      <c r="X11">
        <v>74.760047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4.3059399999999997</v>
      </c>
      <c r="AF11">
        <v>6.1455900000000003</v>
      </c>
      <c r="AG11">
        <v>42.090724000000002</v>
      </c>
      <c r="AH11">
        <v>0</v>
      </c>
      <c r="AI11">
        <v>0</v>
      </c>
      <c r="AJ11">
        <v>0</v>
      </c>
      <c r="AK11">
        <v>49.890608</v>
      </c>
      <c r="AL11">
        <v>2.2284839999999999</v>
      </c>
      <c r="AM11">
        <v>0</v>
      </c>
      <c r="AN11">
        <v>0.55031300000000005</v>
      </c>
      <c r="AO11">
        <v>0</v>
      </c>
      <c r="AP11">
        <v>2.4567019999999999</v>
      </c>
      <c r="AQ11">
        <v>0</v>
      </c>
      <c r="AR11">
        <v>14.820758</v>
      </c>
      <c r="AS11">
        <v>23.476403000000001</v>
      </c>
      <c r="AT11">
        <v>12.958190999999999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1421.3637439999998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361.021072</v>
      </c>
      <c r="L12">
        <v>209.0402</v>
      </c>
      <c r="M12">
        <v>41.449027999999998</v>
      </c>
      <c r="N12">
        <v>73.113535999999996</v>
      </c>
      <c r="O12">
        <v>43.332211999999998</v>
      </c>
      <c r="P12">
        <v>60.916519999999998</v>
      </c>
      <c r="Q12">
        <v>6.7122999999999999</v>
      </c>
      <c r="R12">
        <v>21.860845999999999</v>
      </c>
      <c r="S12">
        <v>13.738052</v>
      </c>
      <c r="T12">
        <v>0</v>
      </c>
      <c r="U12">
        <v>334.63212800000002</v>
      </c>
      <c r="V12">
        <v>2.6842130000000002</v>
      </c>
      <c r="W12">
        <v>4.7945000000000002</v>
      </c>
      <c r="X12">
        <v>74.760047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4.3059399999999997</v>
      </c>
      <c r="AF12">
        <v>6.1455900000000003</v>
      </c>
      <c r="AG12">
        <v>42.090724000000002</v>
      </c>
      <c r="AH12">
        <v>0</v>
      </c>
      <c r="AI12">
        <v>0</v>
      </c>
      <c r="AJ12">
        <v>0</v>
      </c>
      <c r="AK12">
        <v>49.890608</v>
      </c>
      <c r="AL12">
        <v>2.2284839999999999</v>
      </c>
      <c r="AM12">
        <v>0</v>
      </c>
      <c r="AN12">
        <v>0.55031300000000005</v>
      </c>
      <c r="AO12">
        <v>0</v>
      </c>
      <c r="AP12">
        <v>2.4567019999999999</v>
      </c>
      <c r="AQ12">
        <v>0</v>
      </c>
      <c r="AR12">
        <v>14.820758</v>
      </c>
      <c r="AS12">
        <v>23.476403000000001</v>
      </c>
      <c r="AT12">
        <v>12.958190999999999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1406.9783669999997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361.02294899999998</v>
      </c>
      <c r="L13">
        <v>209.0402</v>
      </c>
      <c r="M13">
        <v>41.449027999999998</v>
      </c>
      <c r="N13">
        <v>73.113535999999996</v>
      </c>
      <c r="O13">
        <v>38.537711999999999</v>
      </c>
      <c r="P13">
        <v>60.916519999999998</v>
      </c>
      <c r="Q13">
        <v>6.7122999999999999</v>
      </c>
      <c r="R13">
        <v>21.860845999999999</v>
      </c>
      <c r="S13">
        <v>13.738052</v>
      </c>
      <c r="T13">
        <v>0</v>
      </c>
      <c r="U13">
        <v>334.63212800000002</v>
      </c>
      <c r="V13">
        <v>2.6842130000000002</v>
      </c>
      <c r="W13">
        <v>4.7945000000000002</v>
      </c>
      <c r="X13">
        <v>74.800594000000004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4.3059399999999997</v>
      </c>
      <c r="AF13">
        <v>6.1455900000000003</v>
      </c>
      <c r="AG13">
        <v>42.090724000000002</v>
      </c>
      <c r="AH13">
        <v>0</v>
      </c>
      <c r="AI13">
        <v>0</v>
      </c>
      <c r="AJ13">
        <v>0</v>
      </c>
      <c r="AK13">
        <v>49.890608</v>
      </c>
      <c r="AL13">
        <v>2.2284839999999999</v>
      </c>
      <c r="AM13">
        <v>0</v>
      </c>
      <c r="AN13">
        <v>0.55031300000000005</v>
      </c>
      <c r="AO13">
        <v>0</v>
      </c>
      <c r="AP13">
        <v>2.4567019999999999</v>
      </c>
      <c r="AQ13">
        <v>0</v>
      </c>
      <c r="AR13">
        <v>12.703507</v>
      </c>
      <c r="AS13">
        <v>23.476403000000001</v>
      </c>
      <c r="AT13">
        <v>12.958190999999999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1400.1090399999996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361.021072</v>
      </c>
      <c r="L14">
        <v>209.0402</v>
      </c>
      <c r="M14">
        <v>41.449027999999998</v>
      </c>
      <c r="N14">
        <v>73.113535999999996</v>
      </c>
      <c r="O14">
        <v>38.537711999999999</v>
      </c>
      <c r="P14">
        <v>60.916519999999998</v>
      </c>
      <c r="Q14">
        <v>6.7122999999999999</v>
      </c>
      <c r="R14">
        <v>21.860845999999999</v>
      </c>
      <c r="S14">
        <v>13.738052</v>
      </c>
      <c r="T14">
        <v>0</v>
      </c>
      <c r="U14">
        <v>334.63212800000002</v>
      </c>
      <c r="V14">
        <v>2.6842130000000002</v>
      </c>
      <c r="W14">
        <v>4.7945000000000002</v>
      </c>
      <c r="X14">
        <v>74.800594000000004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4.3059399999999997</v>
      </c>
      <c r="AF14">
        <v>6.1455900000000003</v>
      </c>
      <c r="AG14">
        <v>42.090724000000002</v>
      </c>
      <c r="AH14">
        <v>0</v>
      </c>
      <c r="AI14">
        <v>0</v>
      </c>
      <c r="AJ14">
        <v>0</v>
      </c>
      <c r="AK14">
        <v>49.890608</v>
      </c>
      <c r="AL14">
        <v>2.2284839999999999</v>
      </c>
      <c r="AM14">
        <v>0</v>
      </c>
      <c r="AN14">
        <v>0.55031300000000005</v>
      </c>
      <c r="AO14">
        <v>0</v>
      </c>
      <c r="AP14">
        <v>2.4567019999999999</v>
      </c>
      <c r="AQ14">
        <v>0</v>
      </c>
      <c r="AR14">
        <v>12.703507</v>
      </c>
      <c r="AS14">
        <v>23.476403000000001</v>
      </c>
      <c r="AT14">
        <v>12.958190999999999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1400.1071629999997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361.02294899999998</v>
      </c>
      <c r="L15">
        <v>209.0402</v>
      </c>
      <c r="M15">
        <v>36.654527999999999</v>
      </c>
      <c r="N15">
        <v>73.113535999999996</v>
      </c>
      <c r="O15">
        <v>38.537711999999999</v>
      </c>
      <c r="P15">
        <v>86.709012000000001</v>
      </c>
      <c r="Q15">
        <v>6.7122999999999999</v>
      </c>
      <c r="R15">
        <v>21.860845999999999</v>
      </c>
      <c r="S15">
        <v>13.738052</v>
      </c>
      <c r="T15">
        <v>0</v>
      </c>
      <c r="U15">
        <v>334.63212800000002</v>
      </c>
      <c r="V15">
        <v>2.6842130000000002</v>
      </c>
      <c r="W15">
        <v>4.7945000000000002</v>
      </c>
      <c r="X15">
        <v>74.286079000000001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4.3059399999999997</v>
      </c>
      <c r="AF15">
        <v>6.1455900000000003</v>
      </c>
      <c r="AG15">
        <v>42.090724000000002</v>
      </c>
      <c r="AH15">
        <v>0</v>
      </c>
      <c r="AI15">
        <v>0</v>
      </c>
      <c r="AJ15">
        <v>0</v>
      </c>
      <c r="AK15">
        <v>49.890608</v>
      </c>
      <c r="AL15">
        <v>2.2284839999999999</v>
      </c>
      <c r="AM15">
        <v>0</v>
      </c>
      <c r="AN15">
        <v>0.55031300000000005</v>
      </c>
      <c r="AO15">
        <v>0</v>
      </c>
      <c r="AP15">
        <v>2.4567019999999999</v>
      </c>
      <c r="AQ15">
        <v>0</v>
      </c>
      <c r="AR15">
        <v>12.703507</v>
      </c>
      <c r="AS15">
        <v>15.220965</v>
      </c>
      <c r="AT15">
        <v>11.468517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1410.8474049999998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361.021072</v>
      </c>
      <c r="L16">
        <v>209.0402</v>
      </c>
      <c r="M16">
        <v>37.608710000000002</v>
      </c>
      <c r="N16">
        <v>73.113535999999996</v>
      </c>
      <c r="O16">
        <v>38.537711999999999</v>
      </c>
      <c r="P16">
        <v>86.709012000000001</v>
      </c>
      <c r="Q16">
        <v>6.7122999999999999</v>
      </c>
      <c r="R16">
        <v>21.860845999999999</v>
      </c>
      <c r="S16">
        <v>13.738052</v>
      </c>
      <c r="T16">
        <v>0</v>
      </c>
      <c r="U16">
        <v>334.63212800000002</v>
      </c>
      <c r="V16">
        <v>2.6842130000000002</v>
      </c>
      <c r="W16">
        <v>4.7945000000000002</v>
      </c>
      <c r="X16">
        <v>74.286079000000001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4.3059399999999997</v>
      </c>
      <c r="AF16">
        <v>6.1455900000000003</v>
      </c>
      <c r="AG16">
        <v>42.090724000000002</v>
      </c>
      <c r="AH16">
        <v>0</v>
      </c>
      <c r="AI16">
        <v>0</v>
      </c>
      <c r="AJ16">
        <v>0</v>
      </c>
      <c r="AK16">
        <v>49.890608</v>
      </c>
      <c r="AL16">
        <v>2.2284839999999999</v>
      </c>
      <c r="AM16">
        <v>0</v>
      </c>
      <c r="AN16">
        <v>0.55031300000000005</v>
      </c>
      <c r="AO16">
        <v>0</v>
      </c>
      <c r="AP16">
        <v>2.4567019999999999</v>
      </c>
      <c r="AQ16">
        <v>0</v>
      </c>
      <c r="AR16">
        <v>12.703507</v>
      </c>
      <c r="AS16">
        <v>15.220965</v>
      </c>
      <c r="AT16">
        <v>12.958190999999999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1413.2893839999997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361.02294899999998</v>
      </c>
      <c r="L17">
        <v>209.0402</v>
      </c>
      <c r="M17">
        <v>37.608710000000002</v>
      </c>
      <c r="N17">
        <v>73.113535999999996</v>
      </c>
      <c r="O17">
        <v>38.537711999999999</v>
      </c>
      <c r="P17">
        <v>86.709012000000001</v>
      </c>
      <c r="Q17">
        <v>6.7122999999999999</v>
      </c>
      <c r="R17">
        <v>21.860845999999999</v>
      </c>
      <c r="S17">
        <v>13.738052</v>
      </c>
      <c r="T17">
        <v>0</v>
      </c>
      <c r="U17">
        <v>334.63212800000002</v>
      </c>
      <c r="V17">
        <v>2.6842130000000002</v>
      </c>
      <c r="W17">
        <v>4.7945000000000002</v>
      </c>
      <c r="X17">
        <v>74.286079000000001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11.072418000000001</v>
      </c>
      <c r="AF17">
        <v>6.1455900000000003</v>
      </c>
      <c r="AG17">
        <v>42.090724000000002</v>
      </c>
      <c r="AH17">
        <v>0</v>
      </c>
      <c r="AI17">
        <v>0</v>
      </c>
      <c r="AJ17">
        <v>0</v>
      </c>
      <c r="AK17">
        <v>49.890608</v>
      </c>
      <c r="AL17">
        <v>2.2284839999999999</v>
      </c>
      <c r="AM17">
        <v>0</v>
      </c>
      <c r="AN17">
        <v>0.55031300000000005</v>
      </c>
      <c r="AO17">
        <v>0</v>
      </c>
      <c r="AP17">
        <v>2.4567019999999999</v>
      </c>
      <c r="AQ17">
        <v>0</v>
      </c>
      <c r="AR17">
        <v>12.703507</v>
      </c>
      <c r="AS17">
        <v>15.220965</v>
      </c>
      <c r="AT17">
        <v>12.958190999999999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1420.0577389999996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361.021072</v>
      </c>
      <c r="L18">
        <v>209.0402</v>
      </c>
      <c r="M18">
        <v>37.608710000000002</v>
      </c>
      <c r="N18">
        <v>75.990235999999996</v>
      </c>
      <c r="O18">
        <v>38.537711999999999</v>
      </c>
      <c r="P18">
        <v>86.709012000000001</v>
      </c>
      <c r="Q18">
        <v>6.7122999999999999</v>
      </c>
      <c r="R18">
        <v>21.860845999999999</v>
      </c>
      <c r="S18">
        <v>13.738052</v>
      </c>
      <c r="T18">
        <v>0</v>
      </c>
      <c r="U18">
        <v>334.63212800000002</v>
      </c>
      <c r="V18">
        <v>2.6842130000000002</v>
      </c>
      <c r="W18">
        <v>4.7945000000000002</v>
      </c>
      <c r="X18">
        <v>74.286079000000001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13.532956</v>
      </c>
      <c r="AF18">
        <v>6.1455900000000003</v>
      </c>
      <c r="AG18">
        <v>42.090724000000002</v>
      </c>
      <c r="AH18">
        <v>0</v>
      </c>
      <c r="AI18">
        <v>0</v>
      </c>
      <c r="AJ18">
        <v>0</v>
      </c>
      <c r="AK18">
        <v>49.890608</v>
      </c>
      <c r="AL18">
        <v>2.2284839999999999</v>
      </c>
      <c r="AM18">
        <v>0</v>
      </c>
      <c r="AN18">
        <v>0.55031300000000005</v>
      </c>
      <c r="AO18">
        <v>0</v>
      </c>
      <c r="AP18">
        <v>2.4567019999999999</v>
      </c>
      <c r="AQ18">
        <v>0</v>
      </c>
      <c r="AR18">
        <v>12.703507</v>
      </c>
      <c r="AS18">
        <v>15.220965</v>
      </c>
      <c r="AT18">
        <v>12.958190999999999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1425.3930999999998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360.81228399999998</v>
      </c>
      <c r="L19">
        <v>209.0402</v>
      </c>
      <c r="M19">
        <v>41.866605999999997</v>
      </c>
      <c r="N19">
        <v>77.908035999999996</v>
      </c>
      <c r="O19">
        <v>53.880111999999997</v>
      </c>
      <c r="P19">
        <v>86.709012000000001</v>
      </c>
      <c r="Q19">
        <v>6.7122999999999999</v>
      </c>
      <c r="R19">
        <v>20.970994999999998</v>
      </c>
      <c r="S19">
        <v>13.563829</v>
      </c>
      <c r="T19">
        <v>0</v>
      </c>
      <c r="U19">
        <v>334.63212800000002</v>
      </c>
      <c r="V19">
        <v>4.7432699999999999</v>
      </c>
      <c r="W19">
        <v>9.5890000000000004</v>
      </c>
      <c r="X19">
        <v>74.286079000000001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13.532956</v>
      </c>
      <c r="AF19">
        <v>6.1455900000000003</v>
      </c>
      <c r="AG19">
        <v>42.090724000000002</v>
      </c>
      <c r="AH19">
        <v>0</v>
      </c>
      <c r="AI19">
        <v>0</v>
      </c>
      <c r="AJ19">
        <v>0</v>
      </c>
      <c r="AK19">
        <v>49.890608</v>
      </c>
      <c r="AL19">
        <v>2.2284839999999999</v>
      </c>
      <c r="AM19">
        <v>0</v>
      </c>
      <c r="AN19">
        <v>0.55031300000000005</v>
      </c>
      <c r="AO19">
        <v>0</v>
      </c>
      <c r="AP19">
        <v>2.4567019999999999</v>
      </c>
      <c r="AQ19">
        <v>0</v>
      </c>
      <c r="AR19">
        <v>12.703507</v>
      </c>
      <c r="AS19">
        <v>15.220965</v>
      </c>
      <c r="AT19">
        <v>12.958190999999999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1452.4918909999999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360.80946599999999</v>
      </c>
      <c r="L20">
        <v>209.0402</v>
      </c>
      <c r="M20">
        <v>41.866605999999997</v>
      </c>
      <c r="N20">
        <v>90.373735999999994</v>
      </c>
      <c r="O20">
        <v>57.715712000000003</v>
      </c>
      <c r="P20">
        <v>86.709012000000001</v>
      </c>
      <c r="Q20">
        <v>6.7122999999999999</v>
      </c>
      <c r="R20">
        <v>20.970994999999998</v>
      </c>
      <c r="S20">
        <v>13.563829</v>
      </c>
      <c r="T20">
        <v>0</v>
      </c>
      <c r="U20">
        <v>334.63212800000002</v>
      </c>
      <c r="V20">
        <v>4.7432699999999999</v>
      </c>
      <c r="W20">
        <v>9.5890000000000004</v>
      </c>
      <c r="X20">
        <v>74.286079000000001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13.532956</v>
      </c>
      <c r="AF20">
        <v>6.1455900000000003</v>
      </c>
      <c r="AG20">
        <v>42.090724000000002</v>
      </c>
      <c r="AH20">
        <v>0</v>
      </c>
      <c r="AI20">
        <v>0</v>
      </c>
      <c r="AJ20">
        <v>0</v>
      </c>
      <c r="AK20">
        <v>49.890608</v>
      </c>
      <c r="AL20">
        <v>2.2284839999999999</v>
      </c>
      <c r="AM20">
        <v>0</v>
      </c>
      <c r="AN20">
        <v>0.55031300000000005</v>
      </c>
      <c r="AO20">
        <v>0</v>
      </c>
      <c r="AP20">
        <v>2.4567019999999999</v>
      </c>
      <c r="AQ20">
        <v>0</v>
      </c>
      <c r="AR20">
        <v>12.703507</v>
      </c>
      <c r="AS20">
        <v>15.220965</v>
      </c>
      <c r="AT20">
        <v>12.958190999999999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1468.7903729999998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360.81228399999998</v>
      </c>
      <c r="L21">
        <v>209.0402</v>
      </c>
      <c r="M21">
        <v>41.866605999999997</v>
      </c>
      <c r="N21">
        <v>109.55173600000001</v>
      </c>
      <c r="O21">
        <v>57.715712000000003</v>
      </c>
      <c r="P21">
        <v>86.709012000000001</v>
      </c>
      <c r="Q21">
        <v>6.7122999999999999</v>
      </c>
      <c r="R21">
        <v>20.970994999999998</v>
      </c>
      <c r="S21">
        <v>13.563829</v>
      </c>
      <c r="T21">
        <v>0</v>
      </c>
      <c r="U21">
        <v>334.63212800000002</v>
      </c>
      <c r="V21">
        <v>4.7432699999999999</v>
      </c>
      <c r="W21">
        <v>9.5890000000000004</v>
      </c>
      <c r="X21">
        <v>74.286079000000001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13.532956</v>
      </c>
      <c r="AF21">
        <v>6.1455900000000003</v>
      </c>
      <c r="AG21">
        <v>42.090724000000002</v>
      </c>
      <c r="AH21">
        <v>0</v>
      </c>
      <c r="AI21">
        <v>0</v>
      </c>
      <c r="AJ21">
        <v>0</v>
      </c>
      <c r="AK21">
        <v>49.890608</v>
      </c>
      <c r="AL21">
        <v>2.2284839999999999</v>
      </c>
      <c r="AM21">
        <v>0</v>
      </c>
      <c r="AN21">
        <v>0.55031300000000005</v>
      </c>
      <c r="AO21">
        <v>0</v>
      </c>
      <c r="AP21">
        <v>2.4567019999999999</v>
      </c>
      <c r="AQ21">
        <v>0</v>
      </c>
      <c r="AR21">
        <v>12.703507</v>
      </c>
      <c r="AS21">
        <v>15.220965</v>
      </c>
      <c r="AT21">
        <v>12.958190999999999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1487.9711909999999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360.80946599999999</v>
      </c>
      <c r="L22">
        <v>209.0402</v>
      </c>
      <c r="M22">
        <v>58.709228000000003</v>
      </c>
      <c r="N22">
        <v>113.270062</v>
      </c>
      <c r="O22">
        <v>57.715712000000003</v>
      </c>
      <c r="P22">
        <v>86.709012000000001</v>
      </c>
      <c r="Q22">
        <v>6.7122999999999999</v>
      </c>
      <c r="R22">
        <v>20.970994999999998</v>
      </c>
      <c r="S22">
        <v>13.563829</v>
      </c>
      <c r="T22">
        <v>0</v>
      </c>
      <c r="U22">
        <v>334.63212800000002</v>
      </c>
      <c r="V22">
        <v>4.7432699999999999</v>
      </c>
      <c r="W22">
        <v>9.5890000000000004</v>
      </c>
      <c r="X22">
        <v>74.286079000000001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13.532956</v>
      </c>
      <c r="AF22">
        <v>6.1455900000000003</v>
      </c>
      <c r="AG22">
        <v>42.090724000000002</v>
      </c>
      <c r="AH22">
        <v>0</v>
      </c>
      <c r="AI22">
        <v>0</v>
      </c>
      <c r="AJ22">
        <v>0</v>
      </c>
      <c r="AK22">
        <v>49.890608</v>
      </c>
      <c r="AL22">
        <v>2.2284839999999999</v>
      </c>
      <c r="AM22">
        <v>0</v>
      </c>
      <c r="AN22">
        <v>0.55031300000000005</v>
      </c>
      <c r="AO22">
        <v>0</v>
      </c>
      <c r="AP22">
        <v>2.4567019999999999</v>
      </c>
      <c r="AQ22">
        <v>0</v>
      </c>
      <c r="AR22">
        <v>12.703507</v>
      </c>
      <c r="AS22">
        <v>15.220965</v>
      </c>
      <c r="AT22">
        <v>12.471868000000001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1508.0429979999999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360.81228399999998</v>
      </c>
      <c r="L23">
        <v>209.0402</v>
      </c>
      <c r="M23">
        <v>75.219368000000003</v>
      </c>
      <c r="N23">
        <v>113.270062</v>
      </c>
      <c r="O23">
        <v>59.288786999999999</v>
      </c>
      <c r="P23">
        <v>93.421312</v>
      </c>
      <c r="Q23">
        <v>6.7122999999999999</v>
      </c>
      <c r="R23">
        <v>20.527771000000001</v>
      </c>
      <c r="S23">
        <v>13.421058</v>
      </c>
      <c r="T23">
        <v>0</v>
      </c>
      <c r="U23">
        <v>334.63212800000002</v>
      </c>
      <c r="V23">
        <v>2.8767</v>
      </c>
      <c r="W23">
        <v>9.5890000000000004</v>
      </c>
      <c r="X23">
        <v>74.286079000000001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13.532956</v>
      </c>
      <c r="AF23">
        <v>6.1455900000000003</v>
      </c>
      <c r="AG23">
        <v>42.090724000000002</v>
      </c>
      <c r="AH23">
        <v>0</v>
      </c>
      <c r="AI23">
        <v>0</v>
      </c>
      <c r="AJ23">
        <v>0</v>
      </c>
      <c r="AK23">
        <v>49.890608</v>
      </c>
      <c r="AL23">
        <v>10.028176</v>
      </c>
      <c r="AM23">
        <v>0</v>
      </c>
      <c r="AN23">
        <v>0.55031300000000005</v>
      </c>
      <c r="AO23">
        <v>0</v>
      </c>
      <c r="AP23">
        <v>1.351186</v>
      </c>
      <c r="AQ23">
        <v>0</v>
      </c>
      <c r="AR23">
        <v>42.345024000000002</v>
      </c>
      <c r="AS23">
        <v>23.476403000000001</v>
      </c>
      <c r="AT23">
        <v>12.958190999999999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1575.4662199999998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360.80946599999999</v>
      </c>
      <c r="L24">
        <v>209.0402</v>
      </c>
      <c r="M24">
        <v>88.218800000000002</v>
      </c>
      <c r="N24">
        <v>113.270062</v>
      </c>
      <c r="O24">
        <v>59.288786999999999</v>
      </c>
      <c r="P24">
        <v>99.695633999999998</v>
      </c>
      <c r="Q24">
        <v>6.7122999999999999</v>
      </c>
      <c r="R24">
        <v>20.527771000000001</v>
      </c>
      <c r="S24">
        <v>13.421058</v>
      </c>
      <c r="T24">
        <v>0</v>
      </c>
      <c r="U24">
        <v>334.63212800000002</v>
      </c>
      <c r="V24">
        <v>2.8767</v>
      </c>
      <c r="W24">
        <v>9.5890000000000004</v>
      </c>
      <c r="X24">
        <v>85.792878999999999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13.532956</v>
      </c>
      <c r="AF24">
        <v>6.1455900000000003</v>
      </c>
      <c r="AG24">
        <v>42.090724000000002</v>
      </c>
      <c r="AH24">
        <v>0</v>
      </c>
      <c r="AI24">
        <v>0</v>
      </c>
      <c r="AJ24">
        <v>0</v>
      </c>
      <c r="AK24">
        <v>49.890608</v>
      </c>
      <c r="AL24">
        <v>10.028176</v>
      </c>
      <c r="AM24">
        <v>0</v>
      </c>
      <c r="AN24">
        <v>0.55031300000000005</v>
      </c>
      <c r="AO24">
        <v>0</v>
      </c>
      <c r="AP24">
        <v>1.351186</v>
      </c>
      <c r="AQ24">
        <v>0</v>
      </c>
      <c r="AR24">
        <v>42.345024000000002</v>
      </c>
      <c r="AS24">
        <v>23.476403000000001</v>
      </c>
      <c r="AT24">
        <v>12.958190999999999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1606.243956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360.81228399999998</v>
      </c>
      <c r="L25">
        <v>209.0402</v>
      </c>
      <c r="M25">
        <v>88.218800000000002</v>
      </c>
      <c r="N25">
        <v>113.270062</v>
      </c>
      <c r="O25">
        <v>59.288786999999999</v>
      </c>
      <c r="P25">
        <v>99.695633999999998</v>
      </c>
      <c r="Q25">
        <v>6.7122999999999999</v>
      </c>
      <c r="R25">
        <v>20.527771000000001</v>
      </c>
      <c r="S25">
        <v>13.421058</v>
      </c>
      <c r="T25">
        <v>0</v>
      </c>
      <c r="U25">
        <v>334.63212800000002</v>
      </c>
      <c r="V25">
        <v>2.8767</v>
      </c>
      <c r="W25">
        <v>9.5890000000000004</v>
      </c>
      <c r="X25">
        <v>111.525571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13.532956</v>
      </c>
      <c r="AF25">
        <v>6.1455900000000003</v>
      </c>
      <c r="AG25">
        <v>42.090724000000002</v>
      </c>
      <c r="AH25">
        <v>22.429534</v>
      </c>
      <c r="AI25">
        <v>0</v>
      </c>
      <c r="AJ25">
        <v>0</v>
      </c>
      <c r="AK25">
        <v>49.890608</v>
      </c>
      <c r="AL25">
        <v>10.028176</v>
      </c>
      <c r="AM25">
        <v>0</v>
      </c>
      <c r="AN25">
        <v>0.55031300000000005</v>
      </c>
      <c r="AO25">
        <v>0</v>
      </c>
      <c r="AP25">
        <v>1.351186</v>
      </c>
      <c r="AQ25">
        <v>0</v>
      </c>
      <c r="AR25">
        <v>12.703507</v>
      </c>
      <c r="AS25">
        <v>23.476403000000001</v>
      </c>
      <c r="AT25">
        <v>12.958190999999999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1624.7674829999999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360.80946599999999</v>
      </c>
      <c r="L26">
        <v>209.0402</v>
      </c>
      <c r="M26">
        <v>70.742272</v>
      </c>
      <c r="N26">
        <v>88.111115999999996</v>
      </c>
      <c r="O26">
        <v>59.288786999999999</v>
      </c>
      <c r="P26">
        <v>69.109841000000003</v>
      </c>
      <c r="Q26">
        <v>6.7122999999999999</v>
      </c>
      <c r="R26">
        <v>20.527771000000001</v>
      </c>
      <c r="S26">
        <v>13.421058</v>
      </c>
      <c r="T26">
        <v>0</v>
      </c>
      <c r="U26">
        <v>334.63212800000002</v>
      </c>
      <c r="V26">
        <v>2.8767</v>
      </c>
      <c r="W26">
        <v>9.5890000000000004</v>
      </c>
      <c r="X26">
        <v>117.23597700000001</v>
      </c>
      <c r="Y26">
        <v>0</v>
      </c>
      <c r="Z26">
        <v>0</v>
      </c>
      <c r="AA26">
        <v>6.3632600000000004</v>
      </c>
      <c r="AB26">
        <v>0</v>
      </c>
      <c r="AC26">
        <v>0</v>
      </c>
      <c r="AD26">
        <v>0</v>
      </c>
      <c r="AE26">
        <v>13.532956</v>
      </c>
      <c r="AF26">
        <v>6.1455900000000003</v>
      </c>
      <c r="AG26">
        <v>42.090724000000002</v>
      </c>
      <c r="AH26">
        <v>44.859068000000001</v>
      </c>
      <c r="AI26">
        <v>0</v>
      </c>
      <c r="AJ26">
        <v>0</v>
      </c>
      <c r="AK26">
        <v>49.890608</v>
      </c>
      <c r="AL26">
        <v>10.028176</v>
      </c>
      <c r="AM26">
        <v>0</v>
      </c>
      <c r="AN26">
        <v>0.55031300000000005</v>
      </c>
      <c r="AO26">
        <v>0</v>
      </c>
      <c r="AP26">
        <v>1.351186</v>
      </c>
      <c r="AQ26">
        <v>0</v>
      </c>
      <c r="AR26">
        <v>12.703507</v>
      </c>
      <c r="AS26">
        <v>15.220965</v>
      </c>
      <c r="AT26">
        <v>12.958190999999999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1577.79116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527.12790399999994</v>
      </c>
      <c r="L27">
        <v>218.6292</v>
      </c>
      <c r="M27">
        <v>88.218800000000002</v>
      </c>
      <c r="N27">
        <v>113.270062</v>
      </c>
      <c r="O27">
        <v>59.288786999999999</v>
      </c>
      <c r="P27">
        <v>99.695633999999998</v>
      </c>
      <c r="Q27">
        <v>11.105798</v>
      </c>
      <c r="R27">
        <v>27.441513</v>
      </c>
      <c r="S27">
        <v>17.826429999999998</v>
      </c>
      <c r="T27">
        <v>0</v>
      </c>
      <c r="U27">
        <v>334.63212800000002</v>
      </c>
      <c r="V27">
        <v>19.877997000000001</v>
      </c>
      <c r="W27">
        <v>29.678349000000001</v>
      </c>
      <c r="X27">
        <v>141.45273299999999</v>
      </c>
      <c r="Y27">
        <v>0</v>
      </c>
      <c r="Z27">
        <v>0</v>
      </c>
      <c r="AA27">
        <v>13.471931</v>
      </c>
      <c r="AB27">
        <v>0</v>
      </c>
      <c r="AC27">
        <v>0</v>
      </c>
      <c r="AD27">
        <v>0</v>
      </c>
      <c r="AE27">
        <v>13.532956</v>
      </c>
      <c r="AF27">
        <v>6.1455900000000003</v>
      </c>
      <c r="AG27">
        <v>42.090724000000002</v>
      </c>
      <c r="AH27">
        <v>67.288601999999997</v>
      </c>
      <c r="AI27">
        <v>0</v>
      </c>
      <c r="AJ27">
        <v>0</v>
      </c>
      <c r="AK27">
        <v>49.890608</v>
      </c>
      <c r="AL27">
        <v>10.028176</v>
      </c>
      <c r="AM27">
        <v>0</v>
      </c>
      <c r="AN27">
        <v>0.55031300000000005</v>
      </c>
      <c r="AO27">
        <v>0</v>
      </c>
      <c r="AP27">
        <v>1.1055159999999999</v>
      </c>
      <c r="AQ27">
        <v>0</v>
      </c>
      <c r="AR27">
        <v>12.703507</v>
      </c>
      <c r="AS27">
        <v>15.220965</v>
      </c>
      <c r="AT27">
        <v>12.958190999999999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1933.2324140000001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629.9973</v>
      </c>
      <c r="L28">
        <v>218.6292</v>
      </c>
      <c r="M28">
        <v>88.218800000000002</v>
      </c>
      <c r="N28">
        <v>113.270062</v>
      </c>
      <c r="O28">
        <v>59.288786999999999</v>
      </c>
      <c r="P28">
        <v>99.695633999999998</v>
      </c>
      <c r="Q28">
        <v>17.530428000000001</v>
      </c>
      <c r="R28">
        <v>34.158895000000001</v>
      </c>
      <c r="S28">
        <v>21.754563999999998</v>
      </c>
      <c r="T28">
        <v>0</v>
      </c>
      <c r="U28">
        <v>334.63212800000002</v>
      </c>
      <c r="V28">
        <v>19.877997000000001</v>
      </c>
      <c r="W28">
        <v>44.267139</v>
      </c>
      <c r="X28">
        <v>141.45273299999999</v>
      </c>
      <c r="Y28">
        <v>0</v>
      </c>
      <c r="Z28">
        <v>0</v>
      </c>
      <c r="AA28">
        <v>13.471931</v>
      </c>
      <c r="AB28">
        <v>0</v>
      </c>
      <c r="AC28">
        <v>9.2800809999999991</v>
      </c>
      <c r="AD28">
        <v>8.740278</v>
      </c>
      <c r="AE28">
        <v>13.532956</v>
      </c>
      <c r="AF28">
        <v>6.1455900000000003</v>
      </c>
      <c r="AG28">
        <v>42.090724000000002</v>
      </c>
      <c r="AH28">
        <v>89.718136000000001</v>
      </c>
      <c r="AI28">
        <v>0</v>
      </c>
      <c r="AJ28">
        <v>0</v>
      </c>
      <c r="AK28">
        <v>49.890608</v>
      </c>
      <c r="AL28">
        <v>10.028176</v>
      </c>
      <c r="AM28">
        <v>0</v>
      </c>
      <c r="AN28">
        <v>0.55031300000000005</v>
      </c>
      <c r="AO28">
        <v>0</v>
      </c>
      <c r="AP28">
        <v>1.1055159999999999</v>
      </c>
      <c r="AQ28">
        <v>0</v>
      </c>
      <c r="AR28">
        <v>12.703507</v>
      </c>
      <c r="AS28">
        <v>15.220965</v>
      </c>
      <c r="AT28">
        <v>12.958190999999999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2108.2106390000008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658.22933</v>
      </c>
      <c r="L29">
        <v>274.24540000000002</v>
      </c>
      <c r="M29">
        <v>88.218800000000002</v>
      </c>
      <c r="N29">
        <v>113.270062</v>
      </c>
      <c r="O29">
        <v>59.288786999999999</v>
      </c>
      <c r="P29">
        <v>99.695633999999998</v>
      </c>
      <c r="Q29">
        <v>19.823550999999998</v>
      </c>
      <c r="R29">
        <v>40.535350999999999</v>
      </c>
      <c r="S29">
        <v>25.305467</v>
      </c>
      <c r="T29">
        <v>0</v>
      </c>
      <c r="U29">
        <v>334.63212800000002</v>
      </c>
      <c r="V29">
        <v>19.877997000000001</v>
      </c>
      <c r="W29">
        <v>44.267139</v>
      </c>
      <c r="X29">
        <v>141.45273299999999</v>
      </c>
      <c r="Y29">
        <v>0</v>
      </c>
      <c r="Z29">
        <v>0</v>
      </c>
      <c r="AA29">
        <v>26.943863</v>
      </c>
      <c r="AB29">
        <v>0</v>
      </c>
      <c r="AC29">
        <v>9.2800809999999991</v>
      </c>
      <c r="AD29">
        <v>8.740278</v>
      </c>
      <c r="AE29">
        <v>13.532956</v>
      </c>
      <c r="AF29">
        <v>8.5092789999999994</v>
      </c>
      <c r="AG29">
        <v>42.090724000000002</v>
      </c>
      <c r="AH29">
        <v>89.718136000000001</v>
      </c>
      <c r="AI29">
        <v>0</v>
      </c>
      <c r="AJ29">
        <v>0</v>
      </c>
      <c r="AK29">
        <v>49.890608</v>
      </c>
      <c r="AL29">
        <v>10.028176</v>
      </c>
      <c r="AM29">
        <v>0</v>
      </c>
      <c r="AN29">
        <v>0.55031300000000005</v>
      </c>
      <c r="AO29">
        <v>0</v>
      </c>
      <c r="AP29">
        <v>1.1055159999999999</v>
      </c>
      <c r="AQ29">
        <v>14.921443</v>
      </c>
      <c r="AR29">
        <v>12.703507</v>
      </c>
      <c r="AS29">
        <v>15.220965</v>
      </c>
      <c r="AT29">
        <v>12.958190999999999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2235.0364150000009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658.22933</v>
      </c>
      <c r="L30">
        <v>425.7516</v>
      </c>
      <c r="M30">
        <v>88.218800000000002</v>
      </c>
      <c r="N30">
        <v>113.270062</v>
      </c>
      <c r="O30">
        <v>59.288786999999999</v>
      </c>
      <c r="P30">
        <v>99.695633999999998</v>
      </c>
      <c r="Q30">
        <v>20.924934</v>
      </c>
      <c r="R30">
        <v>40.647866999999998</v>
      </c>
      <c r="S30">
        <v>25.305467</v>
      </c>
      <c r="T30">
        <v>0</v>
      </c>
      <c r="U30">
        <v>334.63212800000002</v>
      </c>
      <c r="V30">
        <v>19.877997000000001</v>
      </c>
      <c r="W30">
        <v>44.267139</v>
      </c>
      <c r="X30">
        <v>141.45273299999999</v>
      </c>
      <c r="Y30">
        <v>0</v>
      </c>
      <c r="Z30">
        <v>6.2844389999999999</v>
      </c>
      <c r="AA30">
        <v>40.415793999999998</v>
      </c>
      <c r="AB30">
        <v>12.628750999999999</v>
      </c>
      <c r="AC30">
        <v>18.560161999999998</v>
      </c>
      <c r="AD30">
        <v>17.480554999999999</v>
      </c>
      <c r="AE30">
        <v>13.532956</v>
      </c>
      <c r="AF30">
        <v>17.018557000000001</v>
      </c>
      <c r="AG30">
        <v>42.090724000000002</v>
      </c>
      <c r="AH30">
        <v>89.718136000000001</v>
      </c>
      <c r="AI30">
        <v>2.4413589999999998</v>
      </c>
      <c r="AJ30">
        <v>0</v>
      </c>
      <c r="AK30">
        <v>49.890608</v>
      </c>
      <c r="AL30">
        <v>22.284835999999999</v>
      </c>
      <c r="AM30">
        <v>0</v>
      </c>
      <c r="AN30">
        <v>0.55031300000000005</v>
      </c>
      <c r="AO30">
        <v>0</v>
      </c>
      <c r="AP30">
        <v>1.1055159999999999</v>
      </c>
      <c r="AQ30">
        <v>29.842886</v>
      </c>
      <c r="AR30">
        <v>12.703507</v>
      </c>
      <c r="AS30">
        <v>15.220965</v>
      </c>
      <c r="AT30">
        <v>12.958190999999999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2476.2907330000007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658.22933</v>
      </c>
      <c r="L31">
        <v>425.7516</v>
      </c>
      <c r="M31">
        <v>88.218800000000002</v>
      </c>
      <c r="N31">
        <v>113.270062</v>
      </c>
      <c r="O31">
        <v>59.288786999999999</v>
      </c>
      <c r="P31">
        <v>99.695633999999998</v>
      </c>
      <c r="Q31">
        <v>20.924934</v>
      </c>
      <c r="R31">
        <v>40.647866999999998</v>
      </c>
      <c r="S31">
        <v>25.305467</v>
      </c>
      <c r="T31">
        <v>0</v>
      </c>
      <c r="U31">
        <v>334.63212800000002</v>
      </c>
      <c r="V31">
        <v>19.877997000000001</v>
      </c>
      <c r="W31">
        <v>44.267139</v>
      </c>
      <c r="X31">
        <v>141.45273299999999</v>
      </c>
      <c r="Y31">
        <v>0</v>
      </c>
      <c r="Z31">
        <v>12.568878</v>
      </c>
      <c r="AA31">
        <v>40.415793999999998</v>
      </c>
      <c r="AB31">
        <v>25.257503</v>
      </c>
      <c r="AC31">
        <v>18.560161999999998</v>
      </c>
      <c r="AD31">
        <v>26.281635000000001</v>
      </c>
      <c r="AE31">
        <v>27.065911</v>
      </c>
      <c r="AF31">
        <v>29.309736999999998</v>
      </c>
      <c r="AG31">
        <v>42.090724000000002</v>
      </c>
      <c r="AH31">
        <v>89.718136000000001</v>
      </c>
      <c r="AI31">
        <v>15.868836</v>
      </c>
      <c r="AJ31">
        <v>0</v>
      </c>
      <c r="AK31">
        <v>49.890608</v>
      </c>
      <c r="AL31">
        <v>51.255122999999998</v>
      </c>
      <c r="AM31">
        <v>0</v>
      </c>
      <c r="AN31">
        <v>0.55031300000000005</v>
      </c>
      <c r="AO31">
        <v>0</v>
      </c>
      <c r="AP31">
        <v>1.1055159999999999</v>
      </c>
      <c r="AQ31">
        <v>44.764328999999996</v>
      </c>
      <c r="AR31">
        <v>12.703507</v>
      </c>
      <c r="AS31">
        <v>15.220965</v>
      </c>
      <c r="AT31">
        <v>12.958190999999999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2587.1483460000009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658.22933</v>
      </c>
      <c r="L32">
        <v>425.7516</v>
      </c>
      <c r="M32">
        <v>88.218800000000002</v>
      </c>
      <c r="N32">
        <v>113.270062</v>
      </c>
      <c r="O32">
        <v>59.288786999999999</v>
      </c>
      <c r="P32">
        <v>99.695633999999998</v>
      </c>
      <c r="Q32">
        <v>20.924934</v>
      </c>
      <c r="R32">
        <v>40.647866999999998</v>
      </c>
      <c r="S32">
        <v>25.305467</v>
      </c>
      <c r="T32">
        <v>0</v>
      </c>
      <c r="U32">
        <v>334.63212800000002</v>
      </c>
      <c r="V32">
        <v>19.877997000000001</v>
      </c>
      <c r="W32">
        <v>44.267139</v>
      </c>
      <c r="X32">
        <v>141.45273299999999</v>
      </c>
      <c r="Y32">
        <v>0</v>
      </c>
      <c r="Z32">
        <v>12.568878</v>
      </c>
      <c r="AA32">
        <v>40.415793999999998</v>
      </c>
      <c r="AB32">
        <v>25.257503</v>
      </c>
      <c r="AC32">
        <v>18.560161999999998</v>
      </c>
      <c r="AD32">
        <v>26.281635000000001</v>
      </c>
      <c r="AE32">
        <v>47.404713999999998</v>
      </c>
      <c r="AF32">
        <v>29.309736999999998</v>
      </c>
      <c r="AG32">
        <v>42.090724000000002</v>
      </c>
      <c r="AH32">
        <v>89.718136000000001</v>
      </c>
      <c r="AI32">
        <v>15.868836</v>
      </c>
      <c r="AJ32">
        <v>0</v>
      </c>
      <c r="AK32">
        <v>49.890608</v>
      </c>
      <c r="AL32">
        <v>51.255122999999998</v>
      </c>
      <c r="AM32">
        <v>0</v>
      </c>
      <c r="AN32">
        <v>0.55031300000000005</v>
      </c>
      <c r="AO32">
        <v>0</v>
      </c>
      <c r="AP32">
        <v>1.1055159999999999</v>
      </c>
      <c r="AQ32">
        <v>59.444128999999997</v>
      </c>
      <c r="AR32">
        <v>12.703507</v>
      </c>
      <c r="AS32">
        <v>15.220965</v>
      </c>
      <c r="AT32">
        <v>12.958190999999999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2622.1669490000004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658.22933</v>
      </c>
      <c r="L33">
        <v>425.7516</v>
      </c>
      <c r="M33">
        <v>88.218800000000002</v>
      </c>
      <c r="N33">
        <v>113.270062</v>
      </c>
      <c r="O33">
        <v>59.288786999999999</v>
      </c>
      <c r="P33">
        <v>99.695633999999998</v>
      </c>
      <c r="Q33">
        <v>20.924934</v>
      </c>
      <c r="R33">
        <v>40.647866999999998</v>
      </c>
      <c r="S33">
        <v>25.305467</v>
      </c>
      <c r="T33">
        <v>0</v>
      </c>
      <c r="U33">
        <v>334.63212800000002</v>
      </c>
      <c r="V33">
        <v>19.877997000000001</v>
      </c>
      <c r="W33">
        <v>44.267139</v>
      </c>
      <c r="X33">
        <v>141.45273299999999</v>
      </c>
      <c r="Y33">
        <v>0</v>
      </c>
      <c r="Z33">
        <v>12.568878</v>
      </c>
      <c r="AA33">
        <v>40.415793999999998</v>
      </c>
      <c r="AB33">
        <v>25.257503</v>
      </c>
      <c r="AC33">
        <v>18.560161999999998</v>
      </c>
      <c r="AD33">
        <v>26.281635000000001</v>
      </c>
      <c r="AE33">
        <v>47.404713999999998</v>
      </c>
      <c r="AF33">
        <v>29.309736999999998</v>
      </c>
      <c r="AG33">
        <v>42.090724000000002</v>
      </c>
      <c r="AH33">
        <v>89.718136000000001</v>
      </c>
      <c r="AI33">
        <v>15.868836</v>
      </c>
      <c r="AJ33">
        <v>0</v>
      </c>
      <c r="AK33">
        <v>49.890608</v>
      </c>
      <c r="AL33">
        <v>51.255122999999998</v>
      </c>
      <c r="AM33">
        <v>0</v>
      </c>
      <c r="AN33">
        <v>0.55031300000000005</v>
      </c>
      <c r="AO33">
        <v>0</v>
      </c>
      <c r="AP33">
        <v>1.1055159999999999</v>
      </c>
      <c r="AQ33">
        <v>59.444128999999997</v>
      </c>
      <c r="AR33">
        <v>12.703507</v>
      </c>
      <c r="AS33">
        <v>15.220965</v>
      </c>
      <c r="AT33">
        <v>12.958190999999999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2622.1669490000004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658.22933</v>
      </c>
      <c r="L34">
        <v>425.7516</v>
      </c>
      <c r="M34">
        <v>88.218800000000002</v>
      </c>
      <c r="N34">
        <v>113.270062</v>
      </c>
      <c r="O34">
        <v>59.288786999999999</v>
      </c>
      <c r="P34">
        <v>99.695633999999998</v>
      </c>
      <c r="Q34">
        <v>20.924934</v>
      </c>
      <c r="R34">
        <v>40.647866999999998</v>
      </c>
      <c r="S34">
        <v>25.305467</v>
      </c>
      <c r="T34">
        <v>0</v>
      </c>
      <c r="U34">
        <v>334.63212800000002</v>
      </c>
      <c r="V34">
        <v>19.877997000000001</v>
      </c>
      <c r="W34">
        <v>44.267139</v>
      </c>
      <c r="X34">
        <v>141.45273299999999</v>
      </c>
      <c r="Y34">
        <v>0</v>
      </c>
      <c r="Z34">
        <v>12.568878</v>
      </c>
      <c r="AA34">
        <v>40.415793999999998</v>
      </c>
      <c r="AB34">
        <v>25.257503</v>
      </c>
      <c r="AC34">
        <v>18.560161999999998</v>
      </c>
      <c r="AD34">
        <v>26.281635000000001</v>
      </c>
      <c r="AE34">
        <v>47.404713999999998</v>
      </c>
      <c r="AF34">
        <v>29.309736999999998</v>
      </c>
      <c r="AG34">
        <v>42.090724000000002</v>
      </c>
      <c r="AH34">
        <v>89.718136000000001</v>
      </c>
      <c r="AI34">
        <v>15.868836</v>
      </c>
      <c r="AJ34">
        <v>0</v>
      </c>
      <c r="AK34">
        <v>49.890608</v>
      </c>
      <c r="AL34">
        <v>51.255122999999998</v>
      </c>
      <c r="AM34">
        <v>0</v>
      </c>
      <c r="AN34">
        <v>0.55031300000000005</v>
      </c>
      <c r="AO34">
        <v>0</v>
      </c>
      <c r="AP34">
        <v>1.1055159999999999</v>
      </c>
      <c r="AQ34">
        <v>59.444128999999997</v>
      </c>
      <c r="AR34">
        <v>12.703507</v>
      </c>
      <c r="AS34">
        <v>15.220965</v>
      </c>
      <c r="AT34">
        <v>12.958190999999999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2622.1669490000004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658.22933</v>
      </c>
      <c r="L35">
        <v>425.7516</v>
      </c>
      <c r="M35">
        <v>88.218800000000002</v>
      </c>
      <c r="N35">
        <v>113.270062</v>
      </c>
      <c r="O35">
        <v>59.288786999999999</v>
      </c>
      <c r="P35">
        <v>99.695633999999998</v>
      </c>
      <c r="Q35">
        <v>21.413972999999999</v>
      </c>
      <c r="R35">
        <v>40.647866999999998</v>
      </c>
      <c r="S35">
        <v>25.305467</v>
      </c>
      <c r="T35">
        <v>0</v>
      </c>
      <c r="U35">
        <v>334.63212800000002</v>
      </c>
      <c r="V35">
        <v>19.877997000000001</v>
      </c>
      <c r="W35">
        <v>44.267139</v>
      </c>
      <c r="X35">
        <v>141.45273299999999</v>
      </c>
      <c r="Y35">
        <v>0</v>
      </c>
      <c r="Z35">
        <v>12.568878</v>
      </c>
      <c r="AA35">
        <v>40.415793999999998</v>
      </c>
      <c r="AB35">
        <v>25.257503</v>
      </c>
      <c r="AC35">
        <v>18.560161999999998</v>
      </c>
      <c r="AD35">
        <v>26.281635000000001</v>
      </c>
      <c r="AE35">
        <v>47.404713999999998</v>
      </c>
      <c r="AF35">
        <v>29.309736999999998</v>
      </c>
      <c r="AG35">
        <v>42.090724000000002</v>
      </c>
      <c r="AH35">
        <v>89.718136000000001</v>
      </c>
      <c r="AI35">
        <v>15.868836</v>
      </c>
      <c r="AJ35">
        <v>0</v>
      </c>
      <c r="AK35">
        <v>49.890608</v>
      </c>
      <c r="AL35">
        <v>51.255122999999998</v>
      </c>
      <c r="AM35">
        <v>0</v>
      </c>
      <c r="AN35">
        <v>0.55031300000000005</v>
      </c>
      <c r="AO35">
        <v>0</v>
      </c>
      <c r="AP35">
        <v>1.1055159999999999</v>
      </c>
      <c r="AQ35">
        <v>59.444128999999997</v>
      </c>
      <c r="AR35">
        <v>42.345024000000002</v>
      </c>
      <c r="AS35">
        <v>23.476403000000001</v>
      </c>
      <c r="AT35">
        <v>12.958190999999999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2660.5529430000006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658.22933</v>
      </c>
      <c r="L36">
        <v>425.7516</v>
      </c>
      <c r="M36">
        <v>88.218800000000002</v>
      </c>
      <c r="N36">
        <v>113.270062</v>
      </c>
      <c r="O36">
        <v>59.288786999999999</v>
      </c>
      <c r="P36">
        <v>99.695633999999998</v>
      </c>
      <c r="Q36">
        <v>21.413972999999999</v>
      </c>
      <c r="R36">
        <v>40.647866999999998</v>
      </c>
      <c r="S36">
        <v>25.305467</v>
      </c>
      <c r="T36">
        <v>0</v>
      </c>
      <c r="U36">
        <v>334.63212800000002</v>
      </c>
      <c r="V36">
        <v>19.877997000000001</v>
      </c>
      <c r="W36">
        <v>44.267139</v>
      </c>
      <c r="X36">
        <v>141.45273299999999</v>
      </c>
      <c r="Y36">
        <v>0</v>
      </c>
      <c r="Z36">
        <v>12.568878</v>
      </c>
      <c r="AA36">
        <v>40.415793999999998</v>
      </c>
      <c r="AB36">
        <v>25.257503</v>
      </c>
      <c r="AC36">
        <v>18.560161999999998</v>
      </c>
      <c r="AD36">
        <v>26.281635000000001</v>
      </c>
      <c r="AE36">
        <v>27.065911</v>
      </c>
      <c r="AF36">
        <v>29.309736999999998</v>
      </c>
      <c r="AG36">
        <v>42.090724000000002</v>
      </c>
      <c r="AH36">
        <v>89.718136000000001</v>
      </c>
      <c r="AI36">
        <v>2.4413589999999998</v>
      </c>
      <c r="AJ36">
        <v>0</v>
      </c>
      <c r="AK36">
        <v>49.890608</v>
      </c>
      <c r="AL36">
        <v>51.255122999999998</v>
      </c>
      <c r="AM36">
        <v>0</v>
      </c>
      <c r="AN36">
        <v>0.55031300000000005</v>
      </c>
      <c r="AO36">
        <v>0</v>
      </c>
      <c r="AP36">
        <v>1.1055159999999999</v>
      </c>
      <c r="AQ36">
        <v>59.444128999999997</v>
      </c>
      <c r="AR36">
        <v>42.345024000000002</v>
      </c>
      <c r="AS36">
        <v>23.476403000000001</v>
      </c>
      <c r="AT36">
        <v>12.958190999999999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2626.7866630000008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658.22933</v>
      </c>
      <c r="L37">
        <v>425.7516</v>
      </c>
      <c r="M37">
        <v>88.218800000000002</v>
      </c>
      <c r="N37">
        <v>113.270062</v>
      </c>
      <c r="O37">
        <v>59.288786999999999</v>
      </c>
      <c r="P37">
        <v>99.695633999999998</v>
      </c>
      <c r="Q37">
        <v>21.413972999999999</v>
      </c>
      <c r="R37">
        <v>40.647866999999998</v>
      </c>
      <c r="S37">
        <v>25.305467</v>
      </c>
      <c r="T37">
        <v>0</v>
      </c>
      <c r="U37">
        <v>334.63212800000002</v>
      </c>
      <c r="V37">
        <v>19.877997000000001</v>
      </c>
      <c r="W37">
        <v>44.267139</v>
      </c>
      <c r="X37">
        <v>141.45273299999999</v>
      </c>
      <c r="Y37">
        <v>0</v>
      </c>
      <c r="Z37">
        <v>12.568878</v>
      </c>
      <c r="AA37">
        <v>40.415793999999998</v>
      </c>
      <c r="AB37">
        <v>12.628750999999999</v>
      </c>
      <c r="AC37">
        <v>9.2800809999999991</v>
      </c>
      <c r="AD37">
        <v>26.281635000000001</v>
      </c>
      <c r="AE37">
        <v>13.532956</v>
      </c>
      <c r="AF37">
        <v>8.5092789999999994</v>
      </c>
      <c r="AG37">
        <v>42.090724000000002</v>
      </c>
      <c r="AH37">
        <v>89.718136000000001</v>
      </c>
      <c r="AI37">
        <v>0</v>
      </c>
      <c r="AJ37">
        <v>0</v>
      </c>
      <c r="AK37">
        <v>49.890608</v>
      </c>
      <c r="AL37">
        <v>22.284835999999999</v>
      </c>
      <c r="AM37">
        <v>0</v>
      </c>
      <c r="AN37">
        <v>0.55031300000000005</v>
      </c>
      <c r="AO37">
        <v>0</v>
      </c>
      <c r="AP37">
        <v>1.1055159999999999</v>
      </c>
      <c r="AQ37">
        <v>59.444128999999997</v>
      </c>
      <c r="AR37">
        <v>12.703507</v>
      </c>
      <c r="AS37">
        <v>15.220965</v>
      </c>
      <c r="AT37">
        <v>12.958190999999999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2501.2358160000003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658.22933</v>
      </c>
      <c r="L38">
        <v>425.7516</v>
      </c>
      <c r="M38">
        <v>88.218800000000002</v>
      </c>
      <c r="N38">
        <v>113.270062</v>
      </c>
      <c r="O38">
        <v>59.288786999999999</v>
      </c>
      <c r="P38">
        <v>99.695633999999998</v>
      </c>
      <c r="Q38">
        <v>21.413972999999999</v>
      </c>
      <c r="R38">
        <v>40.647866999999998</v>
      </c>
      <c r="S38">
        <v>25.305467</v>
      </c>
      <c r="T38">
        <v>0</v>
      </c>
      <c r="U38">
        <v>334.63212800000002</v>
      </c>
      <c r="V38">
        <v>19.877997000000001</v>
      </c>
      <c r="W38">
        <v>44.267139</v>
      </c>
      <c r="X38">
        <v>141.45273299999999</v>
      </c>
      <c r="Y38">
        <v>0</v>
      </c>
      <c r="Z38">
        <v>12.568878</v>
      </c>
      <c r="AA38">
        <v>40.415793999999998</v>
      </c>
      <c r="AB38">
        <v>12.628750999999999</v>
      </c>
      <c r="AC38">
        <v>0</v>
      </c>
      <c r="AD38">
        <v>26.281635000000001</v>
      </c>
      <c r="AE38">
        <v>13.532956</v>
      </c>
      <c r="AF38">
        <v>8.5092789999999994</v>
      </c>
      <c r="AG38">
        <v>42.090724000000002</v>
      </c>
      <c r="AH38">
        <v>89.718136000000001</v>
      </c>
      <c r="AI38">
        <v>0</v>
      </c>
      <c r="AJ38">
        <v>0</v>
      </c>
      <c r="AK38">
        <v>49.890608</v>
      </c>
      <c r="AL38">
        <v>10.028176</v>
      </c>
      <c r="AM38">
        <v>0</v>
      </c>
      <c r="AN38">
        <v>0.55031300000000005</v>
      </c>
      <c r="AO38">
        <v>0</v>
      </c>
      <c r="AP38">
        <v>1.1055159999999999</v>
      </c>
      <c r="AQ38">
        <v>59.444128999999997</v>
      </c>
      <c r="AR38">
        <v>12.703507</v>
      </c>
      <c r="AS38">
        <v>15.220965</v>
      </c>
      <c r="AT38">
        <v>12.958190999999999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2479.6990750000004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658.22933</v>
      </c>
      <c r="L39">
        <v>425.7516</v>
      </c>
      <c r="M39">
        <v>88.218800000000002</v>
      </c>
      <c r="N39">
        <v>113.270062</v>
      </c>
      <c r="O39">
        <v>59.288786999999999</v>
      </c>
      <c r="P39">
        <v>99.695633999999998</v>
      </c>
      <c r="Q39">
        <v>21.413972999999999</v>
      </c>
      <c r="R39">
        <v>40.647866999999998</v>
      </c>
      <c r="S39">
        <v>25.305467</v>
      </c>
      <c r="T39">
        <v>0</v>
      </c>
      <c r="U39">
        <v>334.63212800000002</v>
      </c>
      <c r="V39">
        <v>19.877997000000001</v>
      </c>
      <c r="W39">
        <v>44.267139</v>
      </c>
      <c r="X39">
        <v>141.45273299999999</v>
      </c>
      <c r="Y39">
        <v>0</v>
      </c>
      <c r="Z39">
        <v>12.568878</v>
      </c>
      <c r="AA39">
        <v>26.943863</v>
      </c>
      <c r="AB39">
        <v>12.628750999999999</v>
      </c>
      <c r="AC39">
        <v>0</v>
      </c>
      <c r="AD39">
        <v>17.480554999999999</v>
      </c>
      <c r="AE39">
        <v>13.532956</v>
      </c>
      <c r="AF39">
        <v>8.5092789999999994</v>
      </c>
      <c r="AG39">
        <v>42.090724000000002</v>
      </c>
      <c r="AH39">
        <v>67.288601999999997</v>
      </c>
      <c r="AI39">
        <v>0</v>
      </c>
      <c r="AJ39">
        <v>0</v>
      </c>
      <c r="AK39">
        <v>49.890608</v>
      </c>
      <c r="AL39">
        <v>10.028176</v>
      </c>
      <c r="AM39">
        <v>0</v>
      </c>
      <c r="AN39">
        <v>0.55031300000000005</v>
      </c>
      <c r="AO39">
        <v>0</v>
      </c>
      <c r="AP39">
        <v>4.176393</v>
      </c>
      <c r="AQ39">
        <v>44.764328999999996</v>
      </c>
      <c r="AR39">
        <v>8.4690049999999992</v>
      </c>
      <c r="AS39">
        <v>15.220965</v>
      </c>
      <c r="AT39">
        <v>12.958190999999999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2419.1531050000008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658.22933</v>
      </c>
      <c r="L40">
        <v>425.7516</v>
      </c>
      <c r="M40">
        <v>88.218800000000002</v>
      </c>
      <c r="N40">
        <v>113.270062</v>
      </c>
      <c r="O40">
        <v>59.288786999999999</v>
      </c>
      <c r="P40">
        <v>99.695633999999998</v>
      </c>
      <c r="Q40">
        <v>21.413972999999999</v>
      </c>
      <c r="R40">
        <v>40.647866999999998</v>
      </c>
      <c r="S40">
        <v>25.305467</v>
      </c>
      <c r="T40">
        <v>0</v>
      </c>
      <c r="U40">
        <v>334.63212800000002</v>
      </c>
      <c r="V40">
        <v>19.877997000000001</v>
      </c>
      <c r="W40">
        <v>44.267139</v>
      </c>
      <c r="X40">
        <v>141.45273299999999</v>
      </c>
      <c r="Y40">
        <v>0</v>
      </c>
      <c r="Z40">
        <v>6.2844389999999999</v>
      </c>
      <c r="AA40">
        <v>13.471931</v>
      </c>
      <c r="AB40">
        <v>12.628750999999999</v>
      </c>
      <c r="AC40">
        <v>0</v>
      </c>
      <c r="AD40">
        <v>8.740278</v>
      </c>
      <c r="AE40">
        <v>13.532956</v>
      </c>
      <c r="AF40">
        <v>8.5092789999999994</v>
      </c>
      <c r="AG40">
        <v>42.090724000000002</v>
      </c>
      <c r="AH40">
        <v>44.859068000000001</v>
      </c>
      <c r="AI40">
        <v>0</v>
      </c>
      <c r="AJ40">
        <v>0</v>
      </c>
      <c r="AK40">
        <v>49.890608</v>
      </c>
      <c r="AL40">
        <v>10.028176</v>
      </c>
      <c r="AM40">
        <v>0</v>
      </c>
      <c r="AN40">
        <v>0.55031300000000005</v>
      </c>
      <c r="AO40">
        <v>0</v>
      </c>
      <c r="AP40">
        <v>4.176393</v>
      </c>
      <c r="AQ40">
        <v>44.764328999999996</v>
      </c>
      <c r="AR40">
        <v>8.4690049999999992</v>
      </c>
      <c r="AS40">
        <v>15.220965</v>
      </c>
      <c r="AT40">
        <v>12.958190999999999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2368.2269230000011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658.22933</v>
      </c>
      <c r="L41">
        <v>425.7516</v>
      </c>
      <c r="M41">
        <v>88.218800000000002</v>
      </c>
      <c r="N41">
        <v>113.270062</v>
      </c>
      <c r="O41">
        <v>59.288786999999999</v>
      </c>
      <c r="P41">
        <v>99.695633999999998</v>
      </c>
      <c r="Q41">
        <v>16.973489000000001</v>
      </c>
      <c r="R41">
        <v>40.647866999999998</v>
      </c>
      <c r="S41">
        <v>25.305467</v>
      </c>
      <c r="T41">
        <v>0</v>
      </c>
      <c r="U41">
        <v>334.63212800000002</v>
      </c>
      <c r="V41">
        <v>19.877997000000001</v>
      </c>
      <c r="W41">
        <v>44.267139</v>
      </c>
      <c r="X41">
        <v>141.45273299999999</v>
      </c>
      <c r="Y41">
        <v>0</v>
      </c>
      <c r="Z41">
        <v>6.2844389999999999</v>
      </c>
      <c r="AA41">
        <v>0</v>
      </c>
      <c r="AB41">
        <v>12.628750999999999</v>
      </c>
      <c r="AC41">
        <v>0</v>
      </c>
      <c r="AD41">
        <v>0</v>
      </c>
      <c r="AE41">
        <v>0</v>
      </c>
      <c r="AF41">
        <v>8.5092789999999994</v>
      </c>
      <c r="AG41">
        <v>42.090724000000002</v>
      </c>
      <c r="AH41">
        <v>44.859068000000001</v>
      </c>
      <c r="AI41">
        <v>0</v>
      </c>
      <c r="AJ41">
        <v>0</v>
      </c>
      <c r="AK41">
        <v>49.890608</v>
      </c>
      <c r="AL41">
        <v>10.028176</v>
      </c>
      <c r="AM41">
        <v>0</v>
      </c>
      <c r="AN41">
        <v>0.55031300000000005</v>
      </c>
      <c r="AO41">
        <v>0</v>
      </c>
      <c r="AP41">
        <v>1.1055159999999999</v>
      </c>
      <c r="AQ41">
        <v>29.842886</v>
      </c>
      <c r="AR41">
        <v>8.4690049999999992</v>
      </c>
      <c r="AS41">
        <v>10.319298</v>
      </c>
      <c r="AT41">
        <v>12.958190999999999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2305.1472870000002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658.22933</v>
      </c>
      <c r="L42">
        <v>425.7516</v>
      </c>
      <c r="M42">
        <v>88.218800000000002</v>
      </c>
      <c r="N42">
        <v>113.270062</v>
      </c>
      <c r="O42">
        <v>59.288786999999999</v>
      </c>
      <c r="P42">
        <v>99.695633999999998</v>
      </c>
      <c r="Q42">
        <v>18.616085000000002</v>
      </c>
      <c r="R42">
        <v>40.647866999999998</v>
      </c>
      <c r="S42">
        <v>25.305467</v>
      </c>
      <c r="T42">
        <v>0</v>
      </c>
      <c r="U42">
        <v>334.63212800000002</v>
      </c>
      <c r="V42">
        <v>19.877997000000001</v>
      </c>
      <c r="W42">
        <v>44.267139</v>
      </c>
      <c r="X42">
        <v>141.45273299999999</v>
      </c>
      <c r="Y42">
        <v>0</v>
      </c>
      <c r="Z42">
        <v>6.2844389999999999</v>
      </c>
      <c r="AA42">
        <v>0</v>
      </c>
      <c r="AB42">
        <v>12.628750999999999</v>
      </c>
      <c r="AC42">
        <v>0</v>
      </c>
      <c r="AD42">
        <v>0</v>
      </c>
      <c r="AE42">
        <v>0</v>
      </c>
      <c r="AF42">
        <v>8.5092789999999994</v>
      </c>
      <c r="AG42">
        <v>42.090724000000002</v>
      </c>
      <c r="AH42">
        <v>22.429534</v>
      </c>
      <c r="AI42">
        <v>0</v>
      </c>
      <c r="AJ42">
        <v>0</v>
      </c>
      <c r="AK42">
        <v>49.890608</v>
      </c>
      <c r="AL42">
        <v>10.028176</v>
      </c>
      <c r="AM42">
        <v>0</v>
      </c>
      <c r="AN42">
        <v>0.55031300000000005</v>
      </c>
      <c r="AO42">
        <v>0</v>
      </c>
      <c r="AP42">
        <v>1.1055159999999999</v>
      </c>
      <c r="AQ42">
        <v>18.787728000000001</v>
      </c>
      <c r="AR42">
        <v>8.4690049999999992</v>
      </c>
      <c r="AS42">
        <v>10.319298</v>
      </c>
      <c r="AT42">
        <v>12.958190999999999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2273.3051909999999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658.22933</v>
      </c>
      <c r="L43">
        <v>425.7516</v>
      </c>
      <c r="M43">
        <v>88.218800000000002</v>
      </c>
      <c r="N43">
        <v>113.270062</v>
      </c>
      <c r="O43">
        <v>59.288786999999999</v>
      </c>
      <c r="P43">
        <v>99.695633999999998</v>
      </c>
      <c r="Q43">
        <v>20.258679999999998</v>
      </c>
      <c r="R43">
        <v>40.647866999999998</v>
      </c>
      <c r="S43">
        <v>25.305467</v>
      </c>
      <c r="T43">
        <v>0</v>
      </c>
      <c r="U43">
        <v>334.63212800000002</v>
      </c>
      <c r="V43">
        <v>19.877997000000001</v>
      </c>
      <c r="W43">
        <v>44.267139</v>
      </c>
      <c r="X43">
        <v>141.45273299999999</v>
      </c>
      <c r="Y43">
        <v>0</v>
      </c>
      <c r="Z43">
        <v>6.2844389999999999</v>
      </c>
      <c r="AA43">
        <v>0</v>
      </c>
      <c r="AB43">
        <v>12.628750999999999</v>
      </c>
      <c r="AC43">
        <v>0</v>
      </c>
      <c r="AD43">
        <v>0</v>
      </c>
      <c r="AE43">
        <v>0</v>
      </c>
      <c r="AF43">
        <v>8.5092789999999994</v>
      </c>
      <c r="AG43">
        <v>42.090724000000002</v>
      </c>
      <c r="AH43">
        <v>0</v>
      </c>
      <c r="AI43">
        <v>0</v>
      </c>
      <c r="AJ43">
        <v>0</v>
      </c>
      <c r="AK43">
        <v>49.890608</v>
      </c>
      <c r="AL43">
        <v>10.028176</v>
      </c>
      <c r="AM43">
        <v>0</v>
      </c>
      <c r="AN43">
        <v>0.55031300000000005</v>
      </c>
      <c r="AO43">
        <v>0</v>
      </c>
      <c r="AP43">
        <v>1.1055159999999999</v>
      </c>
      <c r="AQ43">
        <v>14.921443</v>
      </c>
      <c r="AR43">
        <v>8.4690049999999992</v>
      </c>
      <c r="AS43">
        <v>10.319298</v>
      </c>
      <c r="AT43">
        <v>12.958190999999999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2248.6519670000002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658.22933</v>
      </c>
      <c r="L44">
        <v>425.7516</v>
      </c>
      <c r="M44">
        <v>88.218800000000002</v>
      </c>
      <c r="N44">
        <v>113.270062</v>
      </c>
      <c r="O44">
        <v>59.288786999999999</v>
      </c>
      <c r="P44">
        <v>99.695633999999998</v>
      </c>
      <c r="Q44">
        <v>20.258679999999998</v>
      </c>
      <c r="R44">
        <v>40.647866999999998</v>
      </c>
      <c r="S44">
        <v>25.305467</v>
      </c>
      <c r="T44">
        <v>0</v>
      </c>
      <c r="U44">
        <v>334.63212800000002</v>
      </c>
      <c r="V44">
        <v>19.877997000000001</v>
      </c>
      <c r="W44">
        <v>44.267139</v>
      </c>
      <c r="X44">
        <v>141.45273299999999</v>
      </c>
      <c r="Y44">
        <v>0</v>
      </c>
      <c r="Z44">
        <v>6.2844389999999999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8.5092789999999994</v>
      </c>
      <c r="AG44">
        <v>42.090724000000002</v>
      </c>
      <c r="AH44">
        <v>0</v>
      </c>
      <c r="AI44">
        <v>0</v>
      </c>
      <c r="AJ44">
        <v>0</v>
      </c>
      <c r="AK44">
        <v>49.890608</v>
      </c>
      <c r="AL44">
        <v>10.028176</v>
      </c>
      <c r="AM44">
        <v>0</v>
      </c>
      <c r="AN44">
        <v>0.55031300000000005</v>
      </c>
      <c r="AO44">
        <v>0</v>
      </c>
      <c r="AP44">
        <v>1.1055159999999999</v>
      </c>
      <c r="AQ44">
        <v>0</v>
      </c>
      <c r="AR44">
        <v>8.4690049999999992</v>
      </c>
      <c r="AS44">
        <v>10.319298</v>
      </c>
      <c r="AT44">
        <v>12.958190999999999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2221.1017729999999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658.22933</v>
      </c>
      <c r="L45">
        <v>425.7516</v>
      </c>
      <c r="M45">
        <v>88.218800000000002</v>
      </c>
      <c r="N45">
        <v>113.270062</v>
      </c>
      <c r="O45">
        <v>59.288786999999999</v>
      </c>
      <c r="P45">
        <v>99.695633999999998</v>
      </c>
      <c r="Q45">
        <v>20.258679999999998</v>
      </c>
      <c r="R45">
        <v>40.647866999999998</v>
      </c>
      <c r="S45">
        <v>25.305467</v>
      </c>
      <c r="T45">
        <v>0</v>
      </c>
      <c r="U45">
        <v>334.63212800000002</v>
      </c>
      <c r="V45">
        <v>19.877997000000001</v>
      </c>
      <c r="W45">
        <v>44.267139</v>
      </c>
      <c r="X45">
        <v>141.45273299999999</v>
      </c>
      <c r="Y45">
        <v>0</v>
      </c>
      <c r="Z45">
        <v>6.2844389999999999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8.5092789999999994</v>
      </c>
      <c r="AG45">
        <v>42.090724000000002</v>
      </c>
      <c r="AH45">
        <v>0</v>
      </c>
      <c r="AI45">
        <v>0</v>
      </c>
      <c r="AJ45">
        <v>0</v>
      </c>
      <c r="AK45">
        <v>49.890608</v>
      </c>
      <c r="AL45">
        <v>10.028176</v>
      </c>
      <c r="AM45">
        <v>0</v>
      </c>
      <c r="AN45">
        <v>0.55031300000000005</v>
      </c>
      <c r="AO45">
        <v>0</v>
      </c>
      <c r="AP45">
        <v>1.1055159999999999</v>
      </c>
      <c r="AQ45">
        <v>0</v>
      </c>
      <c r="AR45">
        <v>8.4690049999999992</v>
      </c>
      <c r="AS45">
        <v>10.319298</v>
      </c>
      <c r="AT45">
        <v>12.958190999999999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2221.1017729999999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658.22933</v>
      </c>
      <c r="L46">
        <v>425.7516</v>
      </c>
      <c r="M46">
        <v>88.218800000000002</v>
      </c>
      <c r="N46">
        <v>113.270062</v>
      </c>
      <c r="O46">
        <v>59.288786999999999</v>
      </c>
      <c r="P46">
        <v>99.695633999999998</v>
      </c>
      <c r="Q46">
        <v>20.258679999999998</v>
      </c>
      <c r="R46">
        <v>40.647866999999998</v>
      </c>
      <c r="S46">
        <v>25.305467</v>
      </c>
      <c r="T46">
        <v>0</v>
      </c>
      <c r="U46">
        <v>334.63212800000002</v>
      </c>
      <c r="V46">
        <v>19.877997000000001</v>
      </c>
      <c r="W46">
        <v>44.267139</v>
      </c>
      <c r="X46">
        <v>141.45273299999999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8.5092789999999994</v>
      </c>
      <c r="AG46">
        <v>42.090724000000002</v>
      </c>
      <c r="AH46">
        <v>0</v>
      </c>
      <c r="AI46">
        <v>0</v>
      </c>
      <c r="AJ46">
        <v>0</v>
      </c>
      <c r="AK46">
        <v>49.890608</v>
      </c>
      <c r="AL46">
        <v>10.028176</v>
      </c>
      <c r="AM46">
        <v>0</v>
      </c>
      <c r="AN46">
        <v>0.55031300000000005</v>
      </c>
      <c r="AO46">
        <v>0</v>
      </c>
      <c r="AP46">
        <v>1.1055159999999999</v>
      </c>
      <c r="AQ46">
        <v>0</v>
      </c>
      <c r="AR46">
        <v>8.4690049999999992</v>
      </c>
      <c r="AS46">
        <v>10.319298</v>
      </c>
      <c r="AT46">
        <v>12.958190999999999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2214.8173339999998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658.22933</v>
      </c>
      <c r="L47">
        <v>425.7516</v>
      </c>
      <c r="M47">
        <v>88.218800000000002</v>
      </c>
      <c r="N47">
        <v>113.270062</v>
      </c>
      <c r="O47">
        <v>59.288786999999999</v>
      </c>
      <c r="P47">
        <v>99.695633999999998</v>
      </c>
      <c r="Q47">
        <v>20.258679999999998</v>
      </c>
      <c r="R47">
        <v>40.647866999999998</v>
      </c>
      <c r="S47">
        <v>25.305467</v>
      </c>
      <c r="T47">
        <v>0</v>
      </c>
      <c r="U47">
        <v>334.63212800000002</v>
      </c>
      <c r="V47">
        <v>19.877997000000001</v>
      </c>
      <c r="W47">
        <v>44.267139</v>
      </c>
      <c r="X47">
        <v>141.45273299999999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6.1455900000000003</v>
      </c>
      <c r="AG47">
        <v>42.090724000000002</v>
      </c>
      <c r="AH47">
        <v>0</v>
      </c>
      <c r="AI47">
        <v>0</v>
      </c>
      <c r="AJ47">
        <v>0</v>
      </c>
      <c r="AK47">
        <v>49.890608</v>
      </c>
      <c r="AL47">
        <v>10.028176</v>
      </c>
      <c r="AM47">
        <v>0</v>
      </c>
      <c r="AN47">
        <v>0.55031300000000005</v>
      </c>
      <c r="AO47">
        <v>0</v>
      </c>
      <c r="AP47">
        <v>1.1055159999999999</v>
      </c>
      <c r="AQ47">
        <v>0</v>
      </c>
      <c r="AR47">
        <v>8.4690049999999992</v>
      </c>
      <c r="AS47">
        <v>10.319298</v>
      </c>
      <c r="AT47">
        <v>12.958190999999999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2212.4536450000001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658.22933</v>
      </c>
      <c r="L48">
        <v>425.7516</v>
      </c>
      <c r="M48">
        <v>88.218800000000002</v>
      </c>
      <c r="N48">
        <v>113.270062</v>
      </c>
      <c r="O48">
        <v>59.288786999999999</v>
      </c>
      <c r="P48">
        <v>99.695633999999998</v>
      </c>
      <c r="Q48">
        <v>20.258679999999998</v>
      </c>
      <c r="R48">
        <v>40.647866999999998</v>
      </c>
      <c r="S48">
        <v>25.305467</v>
      </c>
      <c r="T48">
        <v>0</v>
      </c>
      <c r="U48">
        <v>334.63212800000002</v>
      </c>
      <c r="V48">
        <v>19.877997000000001</v>
      </c>
      <c r="W48">
        <v>44.267139</v>
      </c>
      <c r="X48">
        <v>141.45273299999999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6.1455900000000003</v>
      </c>
      <c r="AG48">
        <v>42.090724000000002</v>
      </c>
      <c r="AH48">
        <v>0</v>
      </c>
      <c r="AI48">
        <v>0</v>
      </c>
      <c r="AJ48">
        <v>0</v>
      </c>
      <c r="AK48">
        <v>49.890608</v>
      </c>
      <c r="AL48">
        <v>10.028176</v>
      </c>
      <c r="AM48">
        <v>0</v>
      </c>
      <c r="AN48">
        <v>0.55031300000000005</v>
      </c>
      <c r="AO48">
        <v>0</v>
      </c>
      <c r="AP48">
        <v>1.1055159999999999</v>
      </c>
      <c r="AQ48">
        <v>0</v>
      </c>
      <c r="AR48">
        <v>8.4690049999999992</v>
      </c>
      <c r="AS48">
        <v>10.319298</v>
      </c>
      <c r="AT48">
        <v>12.958190999999999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2212.4536450000001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658.22933</v>
      </c>
      <c r="L49">
        <v>425.7516</v>
      </c>
      <c r="M49">
        <v>88.218800000000002</v>
      </c>
      <c r="N49">
        <v>113.270062</v>
      </c>
      <c r="O49">
        <v>59.288786999999999</v>
      </c>
      <c r="P49">
        <v>99.695633999999998</v>
      </c>
      <c r="Q49">
        <v>20.258679999999998</v>
      </c>
      <c r="R49">
        <v>40.647866999999998</v>
      </c>
      <c r="S49">
        <v>25.305467</v>
      </c>
      <c r="T49">
        <v>0</v>
      </c>
      <c r="U49">
        <v>334.63212800000002</v>
      </c>
      <c r="V49">
        <v>19.877997000000001</v>
      </c>
      <c r="W49">
        <v>44.267139</v>
      </c>
      <c r="X49">
        <v>141.45273299999999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6.1455900000000003</v>
      </c>
      <c r="AG49">
        <v>42.090724000000002</v>
      </c>
      <c r="AH49">
        <v>0</v>
      </c>
      <c r="AI49">
        <v>0</v>
      </c>
      <c r="AJ49">
        <v>0</v>
      </c>
      <c r="AK49">
        <v>49.890608</v>
      </c>
      <c r="AL49">
        <v>10.028176</v>
      </c>
      <c r="AM49">
        <v>0</v>
      </c>
      <c r="AN49">
        <v>0.55031300000000005</v>
      </c>
      <c r="AO49">
        <v>0</v>
      </c>
      <c r="AP49">
        <v>1.1055159999999999</v>
      </c>
      <c r="AQ49">
        <v>0</v>
      </c>
      <c r="AR49">
        <v>42.345024000000002</v>
      </c>
      <c r="AS49">
        <v>10.319298</v>
      </c>
      <c r="AT49">
        <v>12.958190999999999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2246.3296640000003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658.22933</v>
      </c>
      <c r="L50">
        <v>425.7516</v>
      </c>
      <c r="M50">
        <v>88.218800000000002</v>
      </c>
      <c r="N50">
        <v>113.270062</v>
      </c>
      <c r="O50">
        <v>59.288786999999999</v>
      </c>
      <c r="P50">
        <v>99.695633999999998</v>
      </c>
      <c r="Q50">
        <v>20.258679999999998</v>
      </c>
      <c r="R50">
        <v>40.647866999999998</v>
      </c>
      <c r="S50">
        <v>25.305467</v>
      </c>
      <c r="T50">
        <v>0</v>
      </c>
      <c r="U50">
        <v>334.63212800000002</v>
      </c>
      <c r="V50">
        <v>19.877997000000001</v>
      </c>
      <c r="W50">
        <v>44.267139</v>
      </c>
      <c r="X50">
        <v>141.45273299999999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6.1455900000000003</v>
      </c>
      <c r="AG50">
        <v>42.090724000000002</v>
      </c>
      <c r="AH50">
        <v>0</v>
      </c>
      <c r="AI50">
        <v>0</v>
      </c>
      <c r="AJ50">
        <v>0</v>
      </c>
      <c r="AK50">
        <v>49.890608</v>
      </c>
      <c r="AL50">
        <v>10.028176</v>
      </c>
      <c r="AM50">
        <v>0</v>
      </c>
      <c r="AN50">
        <v>0.55031300000000005</v>
      </c>
      <c r="AO50">
        <v>0</v>
      </c>
      <c r="AP50">
        <v>1.1055159999999999</v>
      </c>
      <c r="AQ50">
        <v>0</v>
      </c>
      <c r="AR50">
        <v>42.345024000000002</v>
      </c>
      <c r="AS50">
        <v>10.319298</v>
      </c>
      <c r="AT50">
        <v>12.958190999999999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2246.3296640000003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658.22933</v>
      </c>
      <c r="L51">
        <v>425.7516</v>
      </c>
      <c r="M51">
        <v>88.218800000000002</v>
      </c>
      <c r="N51">
        <v>113.270062</v>
      </c>
      <c r="O51">
        <v>59.288786999999999</v>
      </c>
      <c r="P51">
        <v>99.695633999999998</v>
      </c>
      <c r="Q51">
        <v>20.258679999999998</v>
      </c>
      <c r="R51">
        <v>40.647866999999998</v>
      </c>
      <c r="S51">
        <v>25.305467</v>
      </c>
      <c r="T51">
        <v>0</v>
      </c>
      <c r="U51">
        <v>334.63212800000002</v>
      </c>
      <c r="V51">
        <v>19.877997000000001</v>
      </c>
      <c r="W51">
        <v>44.267139</v>
      </c>
      <c r="X51">
        <v>141.45273299999999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6.1455900000000003</v>
      </c>
      <c r="AG51">
        <v>42.090724000000002</v>
      </c>
      <c r="AH51">
        <v>0</v>
      </c>
      <c r="AI51">
        <v>0</v>
      </c>
      <c r="AJ51">
        <v>0</v>
      </c>
      <c r="AK51">
        <v>49.890608</v>
      </c>
      <c r="AL51">
        <v>10.028176</v>
      </c>
      <c r="AM51">
        <v>0</v>
      </c>
      <c r="AN51">
        <v>0.55031300000000005</v>
      </c>
      <c r="AO51">
        <v>0</v>
      </c>
      <c r="AP51">
        <v>1.1055159999999999</v>
      </c>
      <c r="AQ51">
        <v>0</v>
      </c>
      <c r="AR51">
        <v>8.4690049999999992</v>
      </c>
      <c r="AS51">
        <v>10.319298</v>
      </c>
      <c r="AT51">
        <v>12.958190999999999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2212.4536450000001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658.22933</v>
      </c>
      <c r="L52">
        <v>425.7516</v>
      </c>
      <c r="M52">
        <v>88.218800000000002</v>
      </c>
      <c r="N52">
        <v>113.270062</v>
      </c>
      <c r="O52">
        <v>59.288786999999999</v>
      </c>
      <c r="P52">
        <v>99.695633999999998</v>
      </c>
      <c r="Q52">
        <v>20.258679999999998</v>
      </c>
      <c r="R52">
        <v>40.647866999999998</v>
      </c>
      <c r="S52">
        <v>25.305467</v>
      </c>
      <c r="T52">
        <v>0</v>
      </c>
      <c r="U52">
        <v>334.63212800000002</v>
      </c>
      <c r="V52">
        <v>19.877997000000001</v>
      </c>
      <c r="W52">
        <v>44.267139</v>
      </c>
      <c r="X52">
        <v>141.45273299999999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6.1455900000000003</v>
      </c>
      <c r="AG52">
        <v>42.090724000000002</v>
      </c>
      <c r="AH52">
        <v>0</v>
      </c>
      <c r="AI52">
        <v>0</v>
      </c>
      <c r="AJ52">
        <v>0</v>
      </c>
      <c r="AK52">
        <v>49.890608</v>
      </c>
      <c r="AL52">
        <v>10.028176</v>
      </c>
      <c r="AM52">
        <v>0</v>
      </c>
      <c r="AN52">
        <v>0.55031300000000005</v>
      </c>
      <c r="AO52">
        <v>0</v>
      </c>
      <c r="AP52">
        <v>1.1055159999999999</v>
      </c>
      <c r="AQ52">
        <v>0</v>
      </c>
      <c r="AR52">
        <v>8.4690049999999992</v>
      </c>
      <c r="AS52">
        <v>10.319298</v>
      </c>
      <c r="AT52">
        <v>12.958190999999999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2212.4536450000001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658.22933</v>
      </c>
      <c r="L53">
        <v>425.7516</v>
      </c>
      <c r="M53">
        <v>88.218800000000002</v>
      </c>
      <c r="N53">
        <v>113.270062</v>
      </c>
      <c r="O53">
        <v>59.288786999999999</v>
      </c>
      <c r="P53">
        <v>99.695633999999998</v>
      </c>
      <c r="Q53">
        <v>20.258679999999998</v>
      </c>
      <c r="R53">
        <v>40.647866999999998</v>
      </c>
      <c r="S53">
        <v>25.305467</v>
      </c>
      <c r="T53">
        <v>0</v>
      </c>
      <c r="U53">
        <v>334.63212800000002</v>
      </c>
      <c r="V53">
        <v>19.877997000000001</v>
      </c>
      <c r="W53">
        <v>44.267139</v>
      </c>
      <c r="X53">
        <v>141.45273299999999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6.1455900000000003</v>
      </c>
      <c r="AG53">
        <v>42.090724000000002</v>
      </c>
      <c r="AH53">
        <v>0</v>
      </c>
      <c r="AI53">
        <v>0</v>
      </c>
      <c r="AJ53">
        <v>0</v>
      </c>
      <c r="AK53">
        <v>49.890608</v>
      </c>
      <c r="AL53">
        <v>10.028176</v>
      </c>
      <c r="AM53">
        <v>0</v>
      </c>
      <c r="AN53">
        <v>0.55031300000000005</v>
      </c>
      <c r="AO53">
        <v>0</v>
      </c>
      <c r="AP53">
        <v>1.1055159999999999</v>
      </c>
      <c r="AQ53">
        <v>0</v>
      </c>
      <c r="AR53">
        <v>8.4690049999999992</v>
      </c>
      <c r="AS53">
        <v>10.319298</v>
      </c>
      <c r="AT53">
        <v>12.958190999999999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2212.4536450000001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658.22933</v>
      </c>
      <c r="L54">
        <v>425.7516</v>
      </c>
      <c r="M54">
        <v>88.218800000000002</v>
      </c>
      <c r="N54">
        <v>113.270062</v>
      </c>
      <c r="O54">
        <v>59.288786999999999</v>
      </c>
      <c r="P54">
        <v>99.695633999999998</v>
      </c>
      <c r="Q54">
        <v>20.258679999999998</v>
      </c>
      <c r="R54">
        <v>40.647866999999998</v>
      </c>
      <c r="S54">
        <v>25.305467</v>
      </c>
      <c r="T54">
        <v>0</v>
      </c>
      <c r="U54">
        <v>334.63212800000002</v>
      </c>
      <c r="V54">
        <v>19.877997000000001</v>
      </c>
      <c r="W54">
        <v>44.267139</v>
      </c>
      <c r="X54">
        <v>141.45273299999999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6.1455900000000003</v>
      </c>
      <c r="AG54">
        <v>42.090724000000002</v>
      </c>
      <c r="AH54">
        <v>0</v>
      </c>
      <c r="AI54">
        <v>0</v>
      </c>
      <c r="AJ54">
        <v>0</v>
      </c>
      <c r="AK54">
        <v>49.890608</v>
      </c>
      <c r="AL54">
        <v>10.028176</v>
      </c>
      <c r="AM54">
        <v>0</v>
      </c>
      <c r="AN54">
        <v>0.55031300000000005</v>
      </c>
      <c r="AO54">
        <v>0</v>
      </c>
      <c r="AP54">
        <v>4.176393</v>
      </c>
      <c r="AQ54">
        <v>0</v>
      </c>
      <c r="AR54">
        <v>8.4690049999999992</v>
      </c>
      <c r="AS54">
        <v>10.319298</v>
      </c>
      <c r="AT54">
        <v>12.958190999999999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2215.5245220000002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658.22933</v>
      </c>
      <c r="L55">
        <v>408.4914</v>
      </c>
      <c r="M55">
        <v>88.218800000000002</v>
      </c>
      <c r="N55">
        <v>113.270062</v>
      </c>
      <c r="O55">
        <v>59.288786999999999</v>
      </c>
      <c r="P55">
        <v>99.695633999999998</v>
      </c>
      <c r="Q55">
        <v>20.258679999999998</v>
      </c>
      <c r="R55">
        <v>33.199995000000001</v>
      </c>
      <c r="S55">
        <v>21.134416000000002</v>
      </c>
      <c r="T55">
        <v>0</v>
      </c>
      <c r="U55">
        <v>334.63212800000002</v>
      </c>
      <c r="V55">
        <v>19.877997000000001</v>
      </c>
      <c r="W55">
        <v>44.267139</v>
      </c>
      <c r="X55">
        <v>141.45273299999999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6.1455900000000003</v>
      </c>
      <c r="AG55">
        <v>42.090724000000002</v>
      </c>
      <c r="AH55">
        <v>0</v>
      </c>
      <c r="AI55">
        <v>0</v>
      </c>
      <c r="AJ55">
        <v>0</v>
      </c>
      <c r="AK55">
        <v>49.890608</v>
      </c>
      <c r="AL55">
        <v>10.028176</v>
      </c>
      <c r="AM55">
        <v>0</v>
      </c>
      <c r="AN55">
        <v>0.55031300000000005</v>
      </c>
      <c r="AO55">
        <v>0</v>
      </c>
      <c r="AP55">
        <v>4.176393</v>
      </c>
      <c r="AQ55">
        <v>0</v>
      </c>
      <c r="AR55">
        <v>8.4690049999999992</v>
      </c>
      <c r="AS55">
        <v>10.319298</v>
      </c>
      <c r="AT55">
        <v>12.958190999999999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2186.6453990000005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658.22933</v>
      </c>
      <c r="L56">
        <v>331.77940000000001</v>
      </c>
      <c r="M56">
        <v>88.218800000000002</v>
      </c>
      <c r="N56">
        <v>113.270062</v>
      </c>
      <c r="O56">
        <v>59.288786999999999</v>
      </c>
      <c r="P56">
        <v>99.695633999999998</v>
      </c>
      <c r="Q56">
        <v>20.258679999999998</v>
      </c>
      <c r="R56">
        <v>33.199995000000001</v>
      </c>
      <c r="S56">
        <v>20.795663999999999</v>
      </c>
      <c r="T56">
        <v>0</v>
      </c>
      <c r="U56">
        <v>334.63212800000002</v>
      </c>
      <c r="V56">
        <v>19.877997000000001</v>
      </c>
      <c r="W56">
        <v>44.267139</v>
      </c>
      <c r="X56">
        <v>141.45273299999999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6.1455900000000003</v>
      </c>
      <c r="AG56">
        <v>42.090724000000002</v>
      </c>
      <c r="AH56">
        <v>0</v>
      </c>
      <c r="AI56">
        <v>0</v>
      </c>
      <c r="AJ56">
        <v>0</v>
      </c>
      <c r="AK56">
        <v>49.890608</v>
      </c>
      <c r="AL56">
        <v>10.028176</v>
      </c>
      <c r="AM56">
        <v>0</v>
      </c>
      <c r="AN56">
        <v>0.55031300000000005</v>
      </c>
      <c r="AO56">
        <v>0</v>
      </c>
      <c r="AP56">
        <v>1.1055159999999999</v>
      </c>
      <c r="AQ56">
        <v>0</v>
      </c>
      <c r="AR56">
        <v>8.4690049999999992</v>
      </c>
      <c r="AS56">
        <v>10.319298</v>
      </c>
      <c r="AT56">
        <v>12.958190999999999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2106.5237700000002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658.22933</v>
      </c>
      <c r="L57">
        <v>304.93020000000001</v>
      </c>
      <c r="M57">
        <v>88.218800000000002</v>
      </c>
      <c r="N57">
        <v>113.270062</v>
      </c>
      <c r="O57">
        <v>59.288786999999999</v>
      </c>
      <c r="P57">
        <v>99.695633999999998</v>
      </c>
      <c r="Q57">
        <v>20.258679999999998</v>
      </c>
      <c r="R57">
        <v>40.647866999999998</v>
      </c>
      <c r="S57">
        <v>25.305467</v>
      </c>
      <c r="T57">
        <v>0</v>
      </c>
      <c r="U57">
        <v>334.63212800000002</v>
      </c>
      <c r="V57">
        <v>19.877997000000001</v>
      </c>
      <c r="W57">
        <v>44.267139</v>
      </c>
      <c r="X57">
        <v>141.45273299999999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6.1455900000000003</v>
      </c>
      <c r="AG57">
        <v>42.090724000000002</v>
      </c>
      <c r="AH57">
        <v>0</v>
      </c>
      <c r="AI57">
        <v>0</v>
      </c>
      <c r="AJ57">
        <v>0</v>
      </c>
      <c r="AK57">
        <v>49.890608</v>
      </c>
      <c r="AL57">
        <v>10.028176</v>
      </c>
      <c r="AM57">
        <v>0</v>
      </c>
      <c r="AN57">
        <v>0.55031300000000005</v>
      </c>
      <c r="AO57">
        <v>0</v>
      </c>
      <c r="AP57">
        <v>4.176393</v>
      </c>
      <c r="AQ57">
        <v>0</v>
      </c>
      <c r="AR57">
        <v>8.4690049999999992</v>
      </c>
      <c r="AS57">
        <v>10.319298</v>
      </c>
      <c r="AT57">
        <v>12.958190999999999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2094.7031219999999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658.22933</v>
      </c>
      <c r="L58">
        <v>324.10820000000001</v>
      </c>
      <c r="M58">
        <v>88.218800000000002</v>
      </c>
      <c r="N58">
        <v>113.270062</v>
      </c>
      <c r="O58">
        <v>59.288786999999999</v>
      </c>
      <c r="P58">
        <v>99.695633999999998</v>
      </c>
      <c r="Q58">
        <v>20.258679999999998</v>
      </c>
      <c r="R58">
        <v>40.647866999999998</v>
      </c>
      <c r="S58">
        <v>25.305467</v>
      </c>
      <c r="T58">
        <v>0</v>
      </c>
      <c r="U58">
        <v>334.63212800000002</v>
      </c>
      <c r="V58">
        <v>19.877997000000001</v>
      </c>
      <c r="W58">
        <v>44.267139</v>
      </c>
      <c r="X58">
        <v>141.45273299999999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6.1455900000000003</v>
      </c>
      <c r="AG58">
        <v>42.090724000000002</v>
      </c>
      <c r="AH58">
        <v>0</v>
      </c>
      <c r="AI58">
        <v>0</v>
      </c>
      <c r="AJ58">
        <v>0</v>
      </c>
      <c r="AK58">
        <v>49.890608</v>
      </c>
      <c r="AL58">
        <v>10.028176</v>
      </c>
      <c r="AM58">
        <v>0</v>
      </c>
      <c r="AN58">
        <v>0.55031300000000005</v>
      </c>
      <c r="AO58">
        <v>0</v>
      </c>
      <c r="AP58">
        <v>4.176393</v>
      </c>
      <c r="AQ58">
        <v>0</v>
      </c>
      <c r="AR58">
        <v>8.4690049999999992</v>
      </c>
      <c r="AS58">
        <v>10.319298</v>
      </c>
      <c r="AT58">
        <v>12.958190999999999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2113.8811220000002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658.22933</v>
      </c>
      <c r="L59">
        <v>333.69720000000001</v>
      </c>
      <c r="M59">
        <v>88.218800000000002</v>
      </c>
      <c r="N59">
        <v>113.270062</v>
      </c>
      <c r="O59">
        <v>59.288786999999999</v>
      </c>
      <c r="P59">
        <v>99.695633999999998</v>
      </c>
      <c r="Q59">
        <v>20.258679999999998</v>
      </c>
      <c r="R59">
        <v>40.647866999999998</v>
      </c>
      <c r="S59">
        <v>25.305467</v>
      </c>
      <c r="T59">
        <v>0</v>
      </c>
      <c r="U59">
        <v>334.63212800000002</v>
      </c>
      <c r="V59">
        <v>19.877997000000001</v>
      </c>
      <c r="W59">
        <v>44.267139</v>
      </c>
      <c r="X59">
        <v>141.45273299999999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42.090724000000002</v>
      </c>
      <c r="AH59">
        <v>0</v>
      </c>
      <c r="AI59">
        <v>0</v>
      </c>
      <c r="AJ59">
        <v>0</v>
      </c>
      <c r="AK59">
        <v>49.890608</v>
      </c>
      <c r="AL59">
        <v>2.2284839999999999</v>
      </c>
      <c r="AM59">
        <v>0</v>
      </c>
      <c r="AN59">
        <v>0.55031300000000005</v>
      </c>
      <c r="AO59">
        <v>0</v>
      </c>
      <c r="AP59">
        <v>4.176393</v>
      </c>
      <c r="AQ59">
        <v>0</v>
      </c>
      <c r="AR59">
        <v>12.703507</v>
      </c>
      <c r="AS59">
        <v>10.964254</v>
      </c>
      <c r="AT59">
        <v>12.958190999999999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2114.4042980000008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658.22933</v>
      </c>
      <c r="L60">
        <v>338.49169999999998</v>
      </c>
      <c r="M60">
        <v>88.218800000000002</v>
      </c>
      <c r="N60">
        <v>113.270062</v>
      </c>
      <c r="O60">
        <v>59.288786999999999</v>
      </c>
      <c r="P60">
        <v>99.695633999999998</v>
      </c>
      <c r="Q60">
        <v>20.258679999999998</v>
      </c>
      <c r="R60">
        <v>40.647866999999998</v>
      </c>
      <c r="S60">
        <v>25.305467</v>
      </c>
      <c r="T60">
        <v>0</v>
      </c>
      <c r="U60">
        <v>334.63212800000002</v>
      </c>
      <c r="V60">
        <v>19.877997000000001</v>
      </c>
      <c r="W60">
        <v>44.267139</v>
      </c>
      <c r="X60">
        <v>141.45273299999999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42.090724000000002</v>
      </c>
      <c r="AH60">
        <v>0</v>
      </c>
      <c r="AI60">
        <v>0</v>
      </c>
      <c r="AJ60">
        <v>0</v>
      </c>
      <c r="AK60">
        <v>49.890608</v>
      </c>
      <c r="AL60">
        <v>2.2284839999999999</v>
      </c>
      <c r="AM60">
        <v>0</v>
      </c>
      <c r="AN60">
        <v>0.55031300000000005</v>
      </c>
      <c r="AO60">
        <v>0</v>
      </c>
      <c r="AP60">
        <v>4.176393</v>
      </c>
      <c r="AQ60">
        <v>0</v>
      </c>
      <c r="AR60">
        <v>12.703507</v>
      </c>
      <c r="AS60">
        <v>10.964254</v>
      </c>
      <c r="AT60">
        <v>12.958190999999999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2119.1987980000008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658.22933</v>
      </c>
      <c r="L61">
        <v>348.08069999999998</v>
      </c>
      <c r="M61">
        <v>88.218800000000002</v>
      </c>
      <c r="N61">
        <v>113.270062</v>
      </c>
      <c r="O61">
        <v>59.288786999999999</v>
      </c>
      <c r="P61">
        <v>99.695633999999998</v>
      </c>
      <c r="Q61">
        <v>16.074041000000001</v>
      </c>
      <c r="R61">
        <v>33.605542</v>
      </c>
      <c r="S61">
        <v>20.718952000000002</v>
      </c>
      <c r="T61">
        <v>0</v>
      </c>
      <c r="U61">
        <v>334.63212800000002</v>
      </c>
      <c r="V61">
        <v>19.877997000000001</v>
      </c>
      <c r="W61">
        <v>44.267139</v>
      </c>
      <c r="X61">
        <v>141.45273299999999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6.1455900000000003</v>
      </c>
      <c r="AG61">
        <v>42.090724000000002</v>
      </c>
      <c r="AH61">
        <v>0</v>
      </c>
      <c r="AI61">
        <v>0</v>
      </c>
      <c r="AJ61">
        <v>0</v>
      </c>
      <c r="AK61">
        <v>49.890608</v>
      </c>
      <c r="AL61">
        <v>2.2284839999999999</v>
      </c>
      <c r="AM61">
        <v>0</v>
      </c>
      <c r="AN61">
        <v>0.55031300000000005</v>
      </c>
      <c r="AO61">
        <v>0</v>
      </c>
      <c r="AP61">
        <v>4.176393</v>
      </c>
      <c r="AQ61">
        <v>0</v>
      </c>
      <c r="AR61">
        <v>12.703507</v>
      </c>
      <c r="AS61">
        <v>10.964254</v>
      </c>
      <c r="AT61">
        <v>12.958190999999999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2119.1199090000009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658.22933</v>
      </c>
      <c r="L62">
        <v>343.28620000000001</v>
      </c>
      <c r="M62">
        <v>88.218800000000002</v>
      </c>
      <c r="N62">
        <v>113.270062</v>
      </c>
      <c r="O62">
        <v>59.288786999999999</v>
      </c>
      <c r="P62">
        <v>99.695633999999998</v>
      </c>
      <c r="Q62">
        <v>16.074041000000001</v>
      </c>
      <c r="R62">
        <v>33.084927</v>
      </c>
      <c r="S62">
        <v>20.718952000000002</v>
      </c>
      <c r="T62">
        <v>0</v>
      </c>
      <c r="U62">
        <v>334.63212800000002</v>
      </c>
      <c r="V62">
        <v>19.877997000000001</v>
      </c>
      <c r="W62">
        <v>44.267139</v>
      </c>
      <c r="X62">
        <v>141.45273299999999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6.1455900000000003</v>
      </c>
      <c r="AG62">
        <v>42.090724000000002</v>
      </c>
      <c r="AH62">
        <v>0</v>
      </c>
      <c r="AI62">
        <v>0</v>
      </c>
      <c r="AJ62">
        <v>0</v>
      </c>
      <c r="AK62">
        <v>49.890608</v>
      </c>
      <c r="AL62">
        <v>2.2284839999999999</v>
      </c>
      <c r="AM62">
        <v>0</v>
      </c>
      <c r="AN62">
        <v>0.55031300000000005</v>
      </c>
      <c r="AO62">
        <v>0</v>
      </c>
      <c r="AP62">
        <v>4.176393</v>
      </c>
      <c r="AQ62">
        <v>0</v>
      </c>
      <c r="AR62">
        <v>12.703507</v>
      </c>
      <c r="AS62">
        <v>10.964254</v>
      </c>
      <c r="AT62">
        <v>12.958190999999999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2113.804794000001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658.22933</v>
      </c>
      <c r="L63">
        <v>333.69720000000001</v>
      </c>
      <c r="M63">
        <v>88.218800000000002</v>
      </c>
      <c r="N63">
        <v>113.270062</v>
      </c>
      <c r="O63">
        <v>59.288786999999999</v>
      </c>
      <c r="P63">
        <v>99.695633999999998</v>
      </c>
      <c r="Q63">
        <v>16.074041000000001</v>
      </c>
      <c r="R63">
        <v>33.084927</v>
      </c>
      <c r="S63">
        <v>20.718952000000002</v>
      </c>
      <c r="T63">
        <v>0</v>
      </c>
      <c r="U63">
        <v>334.63212800000002</v>
      </c>
      <c r="V63">
        <v>19.877997000000001</v>
      </c>
      <c r="W63">
        <v>44.267139</v>
      </c>
      <c r="X63">
        <v>141.45273299999999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6.1455900000000003</v>
      </c>
      <c r="AG63">
        <v>42.090724000000002</v>
      </c>
      <c r="AH63">
        <v>0</v>
      </c>
      <c r="AI63">
        <v>0</v>
      </c>
      <c r="AJ63">
        <v>0</v>
      </c>
      <c r="AK63">
        <v>49.890608</v>
      </c>
      <c r="AL63">
        <v>2.2284839999999999</v>
      </c>
      <c r="AM63">
        <v>0</v>
      </c>
      <c r="AN63">
        <v>0.55031300000000005</v>
      </c>
      <c r="AO63">
        <v>0</v>
      </c>
      <c r="AP63">
        <v>4.176393</v>
      </c>
      <c r="AQ63">
        <v>0</v>
      </c>
      <c r="AR63">
        <v>19.055261000000002</v>
      </c>
      <c r="AS63">
        <v>23.476403000000001</v>
      </c>
      <c r="AT63">
        <v>12.958190999999999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2123.079697000001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658.22933</v>
      </c>
      <c r="L64">
        <v>319.31369999999998</v>
      </c>
      <c r="M64">
        <v>88.218800000000002</v>
      </c>
      <c r="N64">
        <v>113.270062</v>
      </c>
      <c r="O64">
        <v>59.288786999999999</v>
      </c>
      <c r="P64">
        <v>99.695633999999998</v>
      </c>
      <c r="Q64">
        <v>16.074041000000001</v>
      </c>
      <c r="R64">
        <v>33.084927</v>
      </c>
      <c r="S64">
        <v>20.718952000000002</v>
      </c>
      <c r="T64">
        <v>0</v>
      </c>
      <c r="U64">
        <v>334.63212800000002</v>
      </c>
      <c r="V64">
        <v>19.877997000000001</v>
      </c>
      <c r="W64">
        <v>44.267139</v>
      </c>
      <c r="X64">
        <v>141.45273299999999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6.1455900000000003</v>
      </c>
      <c r="AG64">
        <v>42.090724000000002</v>
      </c>
      <c r="AH64">
        <v>0</v>
      </c>
      <c r="AI64">
        <v>0</v>
      </c>
      <c r="AJ64">
        <v>0</v>
      </c>
      <c r="AK64">
        <v>49.890608</v>
      </c>
      <c r="AL64">
        <v>2.2284839999999999</v>
      </c>
      <c r="AM64">
        <v>0</v>
      </c>
      <c r="AN64">
        <v>0.55031300000000005</v>
      </c>
      <c r="AO64">
        <v>0</v>
      </c>
      <c r="AP64">
        <v>4.176393</v>
      </c>
      <c r="AQ64">
        <v>0</v>
      </c>
      <c r="AR64">
        <v>19.055261000000002</v>
      </c>
      <c r="AS64">
        <v>23.476403000000001</v>
      </c>
      <c r="AT64">
        <v>12.958190999999999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2108.6961970000011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658.22933</v>
      </c>
      <c r="L65">
        <v>304.93020000000001</v>
      </c>
      <c r="M65">
        <v>88.218800000000002</v>
      </c>
      <c r="N65">
        <v>113.270062</v>
      </c>
      <c r="O65">
        <v>59.288786999999999</v>
      </c>
      <c r="P65">
        <v>99.695633999999998</v>
      </c>
      <c r="Q65">
        <v>16.074041000000001</v>
      </c>
      <c r="R65">
        <v>33.084927</v>
      </c>
      <c r="S65">
        <v>20.718952000000002</v>
      </c>
      <c r="T65">
        <v>0</v>
      </c>
      <c r="U65">
        <v>334.63212800000002</v>
      </c>
      <c r="V65">
        <v>19.877997000000001</v>
      </c>
      <c r="W65">
        <v>44.267139</v>
      </c>
      <c r="X65">
        <v>141.45273299999999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6.1455900000000003</v>
      </c>
      <c r="AG65">
        <v>42.090724000000002</v>
      </c>
      <c r="AH65">
        <v>0</v>
      </c>
      <c r="AI65">
        <v>0</v>
      </c>
      <c r="AJ65">
        <v>0</v>
      </c>
      <c r="AK65">
        <v>49.890608</v>
      </c>
      <c r="AL65">
        <v>2.2284839999999999</v>
      </c>
      <c r="AM65">
        <v>0</v>
      </c>
      <c r="AN65">
        <v>0.55031300000000005</v>
      </c>
      <c r="AO65">
        <v>0</v>
      </c>
      <c r="AP65">
        <v>4.9134039999999999</v>
      </c>
      <c r="AQ65">
        <v>0</v>
      </c>
      <c r="AR65">
        <v>16.938009999999998</v>
      </c>
      <c r="AS65">
        <v>23.476403000000001</v>
      </c>
      <c r="AT65">
        <v>12.958190999999999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2092.9324570000003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658.22933</v>
      </c>
      <c r="L66">
        <v>304.93020000000001</v>
      </c>
      <c r="M66">
        <v>88.218800000000002</v>
      </c>
      <c r="N66">
        <v>113.270062</v>
      </c>
      <c r="O66">
        <v>59.288786999999999</v>
      </c>
      <c r="P66">
        <v>99.695633999999998</v>
      </c>
      <c r="Q66">
        <v>16.074041000000001</v>
      </c>
      <c r="R66">
        <v>33.084927</v>
      </c>
      <c r="S66">
        <v>20.718952000000002</v>
      </c>
      <c r="T66">
        <v>0</v>
      </c>
      <c r="U66">
        <v>334.63212800000002</v>
      </c>
      <c r="V66">
        <v>19.877997000000001</v>
      </c>
      <c r="W66">
        <v>44.267139</v>
      </c>
      <c r="X66">
        <v>141.45273299999999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6.1455900000000003</v>
      </c>
      <c r="AG66">
        <v>42.090724000000002</v>
      </c>
      <c r="AH66">
        <v>0</v>
      </c>
      <c r="AI66">
        <v>0</v>
      </c>
      <c r="AJ66">
        <v>0</v>
      </c>
      <c r="AK66">
        <v>49.890608</v>
      </c>
      <c r="AL66">
        <v>2.2284839999999999</v>
      </c>
      <c r="AM66">
        <v>0</v>
      </c>
      <c r="AN66">
        <v>0.55031300000000005</v>
      </c>
      <c r="AO66">
        <v>0</v>
      </c>
      <c r="AP66">
        <v>4.9134039999999999</v>
      </c>
      <c r="AQ66">
        <v>0</v>
      </c>
      <c r="AR66">
        <v>16.938009999999998</v>
      </c>
      <c r="AS66">
        <v>15.220965</v>
      </c>
      <c r="AT66">
        <v>12.958190999999999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2084.6770190000002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658.22933</v>
      </c>
      <c r="L67">
        <v>389.3134</v>
      </c>
      <c r="M67">
        <v>88.218800000000002</v>
      </c>
      <c r="N67">
        <v>113.270062</v>
      </c>
      <c r="O67">
        <v>59.288786999999999</v>
      </c>
      <c r="P67">
        <v>99.695633999999998</v>
      </c>
      <c r="Q67">
        <v>16.074041000000001</v>
      </c>
      <c r="R67">
        <v>33.084927</v>
      </c>
      <c r="S67">
        <v>20.718952000000002</v>
      </c>
      <c r="T67">
        <v>0</v>
      </c>
      <c r="U67">
        <v>334.63212800000002</v>
      </c>
      <c r="V67">
        <v>19.877997000000001</v>
      </c>
      <c r="W67">
        <v>44.267139</v>
      </c>
      <c r="X67">
        <v>141.45273299999999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6.1455900000000003</v>
      </c>
      <c r="AG67">
        <v>42.090724000000002</v>
      </c>
      <c r="AH67">
        <v>0</v>
      </c>
      <c r="AI67">
        <v>0</v>
      </c>
      <c r="AJ67">
        <v>0</v>
      </c>
      <c r="AK67">
        <v>49.890608</v>
      </c>
      <c r="AL67">
        <v>2.2284839999999999</v>
      </c>
      <c r="AM67">
        <v>0</v>
      </c>
      <c r="AN67">
        <v>0.55031300000000005</v>
      </c>
      <c r="AO67">
        <v>0</v>
      </c>
      <c r="AP67">
        <v>1.1055159999999999</v>
      </c>
      <c r="AQ67">
        <v>14.800622000000001</v>
      </c>
      <c r="AR67">
        <v>16.938009999999998</v>
      </c>
      <c r="AS67">
        <v>15.220965</v>
      </c>
      <c r="AT67">
        <v>12.958190999999999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2180.0529530000013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658.22933</v>
      </c>
      <c r="L68">
        <v>389.3134</v>
      </c>
      <c r="M68">
        <v>88.218800000000002</v>
      </c>
      <c r="N68">
        <v>113.270062</v>
      </c>
      <c r="O68">
        <v>59.288786999999999</v>
      </c>
      <c r="P68">
        <v>99.695633999999998</v>
      </c>
      <c r="Q68">
        <v>16.074041000000001</v>
      </c>
      <c r="R68">
        <v>33.084927</v>
      </c>
      <c r="S68">
        <v>20.718952000000002</v>
      </c>
      <c r="T68">
        <v>0</v>
      </c>
      <c r="U68">
        <v>334.63212800000002</v>
      </c>
      <c r="V68">
        <v>19.877997000000001</v>
      </c>
      <c r="W68">
        <v>44.267139</v>
      </c>
      <c r="X68">
        <v>141.45273299999999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6.1455900000000003</v>
      </c>
      <c r="AG68">
        <v>42.090724000000002</v>
      </c>
      <c r="AH68">
        <v>0</v>
      </c>
      <c r="AI68">
        <v>0</v>
      </c>
      <c r="AJ68">
        <v>0</v>
      </c>
      <c r="AK68">
        <v>49.890608</v>
      </c>
      <c r="AL68">
        <v>2.2284839999999999</v>
      </c>
      <c r="AM68">
        <v>0</v>
      </c>
      <c r="AN68">
        <v>0.55031300000000005</v>
      </c>
      <c r="AO68">
        <v>0</v>
      </c>
      <c r="AP68">
        <v>1.1055159999999999</v>
      </c>
      <c r="AQ68">
        <v>29.842886</v>
      </c>
      <c r="AR68">
        <v>16.938009999999998</v>
      </c>
      <c r="AS68">
        <v>15.220965</v>
      </c>
      <c r="AT68">
        <v>12.958190999999999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2195.095217000001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658.55330200000003</v>
      </c>
      <c r="L69">
        <v>389.3134</v>
      </c>
      <c r="M69">
        <v>88.218800000000002</v>
      </c>
      <c r="N69">
        <v>113.270062</v>
      </c>
      <c r="O69">
        <v>59.288786999999999</v>
      </c>
      <c r="P69">
        <v>99.695633999999998</v>
      </c>
      <c r="Q69">
        <v>16.567587</v>
      </c>
      <c r="R69">
        <v>33.084927</v>
      </c>
      <c r="S69">
        <v>20.718952000000002</v>
      </c>
      <c r="T69">
        <v>0</v>
      </c>
      <c r="U69">
        <v>334.63212800000002</v>
      </c>
      <c r="V69">
        <v>19.877997000000001</v>
      </c>
      <c r="W69">
        <v>44.267139</v>
      </c>
      <c r="X69">
        <v>141.45273299999999</v>
      </c>
      <c r="Y69">
        <v>0</v>
      </c>
      <c r="Z69">
        <v>0</v>
      </c>
      <c r="AA69">
        <v>0</v>
      </c>
      <c r="AB69">
        <v>0</v>
      </c>
      <c r="AC69">
        <v>9.2800809999999991</v>
      </c>
      <c r="AD69">
        <v>8.7605450000000005</v>
      </c>
      <c r="AE69">
        <v>0</v>
      </c>
      <c r="AF69">
        <v>6.1455900000000003</v>
      </c>
      <c r="AG69">
        <v>42.090724000000002</v>
      </c>
      <c r="AH69">
        <v>22.429534</v>
      </c>
      <c r="AI69">
        <v>0</v>
      </c>
      <c r="AJ69">
        <v>0</v>
      </c>
      <c r="AK69">
        <v>49.890608</v>
      </c>
      <c r="AL69">
        <v>2.2284839999999999</v>
      </c>
      <c r="AM69">
        <v>0</v>
      </c>
      <c r="AN69">
        <v>0.55031300000000005</v>
      </c>
      <c r="AO69">
        <v>0</v>
      </c>
      <c r="AP69">
        <v>1.1055159999999999</v>
      </c>
      <c r="AQ69">
        <v>29.842886</v>
      </c>
      <c r="AR69">
        <v>16.938009999999998</v>
      </c>
      <c r="AS69">
        <v>15.220965</v>
      </c>
      <c r="AT69">
        <v>12.958190999999999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2236.3828950000011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658.55330200000003</v>
      </c>
      <c r="L70">
        <v>425.7516</v>
      </c>
      <c r="M70">
        <v>88.218800000000002</v>
      </c>
      <c r="N70">
        <v>113.270062</v>
      </c>
      <c r="O70">
        <v>59.288786999999999</v>
      </c>
      <c r="P70">
        <v>99.695633999999998</v>
      </c>
      <c r="Q70">
        <v>20.923197999999999</v>
      </c>
      <c r="R70">
        <v>40.647866999999998</v>
      </c>
      <c r="S70">
        <v>25.305467</v>
      </c>
      <c r="T70">
        <v>0</v>
      </c>
      <c r="U70">
        <v>334.63212800000002</v>
      </c>
      <c r="V70">
        <v>19.877997000000001</v>
      </c>
      <c r="W70">
        <v>44.267139</v>
      </c>
      <c r="X70">
        <v>141.45273299999999</v>
      </c>
      <c r="Y70">
        <v>0</v>
      </c>
      <c r="Z70">
        <v>0</v>
      </c>
      <c r="AA70">
        <v>13.471931</v>
      </c>
      <c r="AB70">
        <v>0</v>
      </c>
      <c r="AC70">
        <v>9.2800809999999991</v>
      </c>
      <c r="AD70">
        <v>8.7605450000000005</v>
      </c>
      <c r="AE70">
        <v>13.286902</v>
      </c>
      <c r="AF70">
        <v>8.5092789999999994</v>
      </c>
      <c r="AG70">
        <v>42.090724000000002</v>
      </c>
      <c r="AH70">
        <v>44.859068000000001</v>
      </c>
      <c r="AI70">
        <v>0</v>
      </c>
      <c r="AJ70">
        <v>0</v>
      </c>
      <c r="AK70">
        <v>49.890608</v>
      </c>
      <c r="AL70">
        <v>2.2284839999999999</v>
      </c>
      <c r="AM70">
        <v>0</v>
      </c>
      <c r="AN70">
        <v>0.55031300000000005</v>
      </c>
      <c r="AO70">
        <v>0</v>
      </c>
      <c r="AP70">
        <v>1.1055159999999999</v>
      </c>
      <c r="AQ70">
        <v>44.764328999999996</v>
      </c>
      <c r="AR70">
        <v>16.938009999999998</v>
      </c>
      <c r="AS70">
        <v>15.220965</v>
      </c>
      <c r="AT70">
        <v>12.958190999999999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2355.7996600000006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658.55330200000003</v>
      </c>
      <c r="L71">
        <v>425.7516</v>
      </c>
      <c r="M71">
        <v>88.218800000000002</v>
      </c>
      <c r="N71">
        <v>113.270062</v>
      </c>
      <c r="O71">
        <v>59.288786999999999</v>
      </c>
      <c r="P71">
        <v>99.695633999999998</v>
      </c>
      <c r="Q71">
        <v>20.923197999999999</v>
      </c>
      <c r="R71">
        <v>40.647866999999998</v>
      </c>
      <c r="S71">
        <v>25.305467</v>
      </c>
      <c r="T71">
        <v>0</v>
      </c>
      <c r="U71">
        <v>334.63212800000002</v>
      </c>
      <c r="V71">
        <v>19.877997000000001</v>
      </c>
      <c r="W71">
        <v>44.267139</v>
      </c>
      <c r="X71">
        <v>141.45273299999999</v>
      </c>
      <c r="Y71">
        <v>0</v>
      </c>
      <c r="Z71">
        <v>0</v>
      </c>
      <c r="AA71">
        <v>26.943863</v>
      </c>
      <c r="AB71">
        <v>12.628750999999999</v>
      </c>
      <c r="AC71">
        <v>18.560161999999998</v>
      </c>
      <c r="AD71">
        <v>17.521090000000001</v>
      </c>
      <c r="AE71">
        <v>13.532956</v>
      </c>
      <c r="AF71">
        <v>17.018557000000001</v>
      </c>
      <c r="AG71">
        <v>42.090724000000002</v>
      </c>
      <c r="AH71">
        <v>67.288601999999997</v>
      </c>
      <c r="AI71">
        <v>0</v>
      </c>
      <c r="AJ71">
        <v>0</v>
      </c>
      <c r="AK71">
        <v>49.890608</v>
      </c>
      <c r="AL71">
        <v>2.2284839999999999</v>
      </c>
      <c r="AM71">
        <v>0</v>
      </c>
      <c r="AN71">
        <v>0.55031300000000005</v>
      </c>
      <c r="AO71">
        <v>0</v>
      </c>
      <c r="AP71">
        <v>2.3338670000000001</v>
      </c>
      <c r="AQ71">
        <v>59.444128999999997</v>
      </c>
      <c r="AR71">
        <v>42.345024000000002</v>
      </c>
      <c r="AS71">
        <v>15.220965</v>
      </c>
      <c r="AT71">
        <v>12.958190999999999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2472.4410000000012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658.55330200000003</v>
      </c>
      <c r="L72">
        <v>425.7516</v>
      </c>
      <c r="M72">
        <v>88.218800000000002</v>
      </c>
      <c r="N72">
        <v>113.270062</v>
      </c>
      <c r="O72">
        <v>59.288786999999999</v>
      </c>
      <c r="P72">
        <v>99.695633999999998</v>
      </c>
      <c r="Q72">
        <v>20.923197999999999</v>
      </c>
      <c r="R72">
        <v>40.647866999999998</v>
      </c>
      <c r="S72">
        <v>25.305467</v>
      </c>
      <c r="T72">
        <v>0</v>
      </c>
      <c r="U72">
        <v>334.63212800000002</v>
      </c>
      <c r="V72">
        <v>19.877997000000001</v>
      </c>
      <c r="W72">
        <v>44.267139</v>
      </c>
      <c r="X72">
        <v>141.45273299999999</v>
      </c>
      <c r="Y72">
        <v>0</v>
      </c>
      <c r="Z72">
        <v>6.2844389999999999</v>
      </c>
      <c r="AA72">
        <v>40.415793999999998</v>
      </c>
      <c r="AB72">
        <v>12.628750999999999</v>
      </c>
      <c r="AC72">
        <v>18.560161999999998</v>
      </c>
      <c r="AD72">
        <v>26.281635000000001</v>
      </c>
      <c r="AE72">
        <v>27.065911</v>
      </c>
      <c r="AF72">
        <v>17.018557000000001</v>
      </c>
      <c r="AG72">
        <v>42.090724000000002</v>
      </c>
      <c r="AH72">
        <v>89.718136000000001</v>
      </c>
      <c r="AI72">
        <v>2.4413589999999998</v>
      </c>
      <c r="AJ72">
        <v>0</v>
      </c>
      <c r="AK72">
        <v>49.890608</v>
      </c>
      <c r="AL72">
        <v>22.284835999999999</v>
      </c>
      <c r="AM72">
        <v>0</v>
      </c>
      <c r="AN72">
        <v>0.55031300000000005</v>
      </c>
      <c r="AO72">
        <v>0</v>
      </c>
      <c r="AP72">
        <v>2.3338670000000001</v>
      </c>
      <c r="AQ72">
        <v>59.444128999999997</v>
      </c>
      <c r="AR72">
        <v>42.345024000000002</v>
      </c>
      <c r="AS72">
        <v>15.220965</v>
      </c>
      <c r="AT72">
        <v>12.958190999999999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2559.4181150000004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658.55330200000003</v>
      </c>
      <c r="L73">
        <v>425.7516</v>
      </c>
      <c r="M73">
        <v>88.218800000000002</v>
      </c>
      <c r="N73">
        <v>113.270062</v>
      </c>
      <c r="O73">
        <v>59.288786999999999</v>
      </c>
      <c r="P73">
        <v>99.695633999999998</v>
      </c>
      <c r="Q73">
        <v>20.923197999999999</v>
      </c>
      <c r="R73">
        <v>40.647866999999998</v>
      </c>
      <c r="S73">
        <v>25.305467</v>
      </c>
      <c r="T73">
        <v>0</v>
      </c>
      <c r="U73">
        <v>334.63212800000002</v>
      </c>
      <c r="V73">
        <v>19.877997000000001</v>
      </c>
      <c r="W73">
        <v>44.267139</v>
      </c>
      <c r="X73">
        <v>141.45273299999999</v>
      </c>
      <c r="Y73">
        <v>0</v>
      </c>
      <c r="Z73">
        <v>12.568878</v>
      </c>
      <c r="AA73">
        <v>40.415793999999998</v>
      </c>
      <c r="AB73">
        <v>25.257503</v>
      </c>
      <c r="AC73">
        <v>18.560161999999998</v>
      </c>
      <c r="AD73">
        <v>26.281635000000001</v>
      </c>
      <c r="AE73">
        <v>47.404713999999998</v>
      </c>
      <c r="AF73">
        <v>29.309736999999998</v>
      </c>
      <c r="AG73">
        <v>42.090724000000002</v>
      </c>
      <c r="AH73">
        <v>89.718136000000001</v>
      </c>
      <c r="AI73">
        <v>15.868836</v>
      </c>
      <c r="AJ73">
        <v>0</v>
      </c>
      <c r="AK73">
        <v>49.890608</v>
      </c>
      <c r="AL73">
        <v>51.255122999999998</v>
      </c>
      <c r="AM73">
        <v>0</v>
      </c>
      <c r="AN73">
        <v>0.55031300000000005</v>
      </c>
      <c r="AO73">
        <v>0</v>
      </c>
      <c r="AP73">
        <v>2.3338670000000001</v>
      </c>
      <c r="AQ73">
        <v>59.444128999999997</v>
      </c>
      <c r="AR73">
        <v>8.4690049999999992</v>
      </c>
      <c r="AS73">
        <v>15.220965</v>
      </c>
      <c r="AT73">
        <v>12.958190999999999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2619.4830339999999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658.55330200000003</v>
      </c>
      <c r="L74">
        <v>425.7516</v>
      </c>
      <c r="M74">
        <v>88.218800000000002</v>
      </c>
      <c r="N74">
        <v>113.270062</v>
      </c>
      <c r="O74">
        <v>59.288786999999999</v>
      </c>
      <c r="P74">
        <v>99.695633999999998</v>
      </c>
      <c r="Q74">
        <v>20.923197999999999</v>
      </c>
      <c r="R74">
        <v>40.647866999999998</v>
      </c>
      <c r="S74">
        <v>25.305467</v>
      </c>
      <c r="T74">
        <v>0</v>
      </c>
      <c r="U74">
        <v>334.63212800000002</v>
      </c>
      <c r="V74">
        <v>19.877997000000001</v>
      </c>
      <c r="W74">
        <v>44.267139</v>
      </c>
      <c r="X74">
        <v>141.45273299999999</v>
      </c>
      <c r="Y74">
        <v>0</v>
      </c>
      <c r="Z74">
        <v>12.568878</v>
      </c>
      <c r="AA74">
        <v>40.415793999999998</v>
      </c>
      <c r="AB74">
        <v>25.257503</v>
      </c>
      <c r="AC74">
        <v>18.560161999999998</v>
      </c>
      <c r="AD74">
        <v>26.281635000000001</v>
      </c>
      <c r="AE74">
        <v>47.404713999999998</v>
      </c>
      <c r="AF74">
        <v>29.309736999999998</v>
      </c>
      <c r="AG74">
        <v>42.090724000000002</v>
      </c>
      <c r="AH74">
        <v>89.718136000000001</v>
      </c>
      <c r="AI74">
        <v>15.868836</v>
      </c>
      <c r="AJ74">
        <v>0</v>
      </c>
      <c r="AK74">
        <v>49.890608</v>
      </c>
      <c r="AL74">
        <v>51.255122999999998</v>
      </c>
      <c r="AM74">
        <v>0</v>
      </c>
      <c r="AN74">
        <v>0.55031300000000005</v>
      </c>
      <c r="AO74">
        <v>0</v>
      </c>
      <c r="AP74">
        <v>2.3338670000000001</v>
      </c>
      <c r="AQ74">
        <v>59.444128999999997</v>
      </c>
      <c r="AR74">
        <v>8.4690049999999992</v>
      </c>
      <c r="AS74">
        <v>15.220965</v>
      </c>
      <c r="AT74">
        <v>12.958190999999999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2619.4830339999999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658.55330200000003</v>
      </c>
      <c r="L75">
        <v>425.7516</v>
      </c>
      <c r="M75">
        <v>87.259900000000002</v>
      </c>
      <c r="N75">
        <v>113.270062</v>
      </c>
      <c r="O75">
        <v>59.288786999999999</v>
      </c>
      <c r="P75">
        <v>99.695633999999998</v>
      </c>
      <c r="Q75">
        <v>20.923197999999999</v>
      </c>
      <c r="R75">
        <v>40.647866999999998</v>
      </c>
      <c r="S75">
        <v>25.305467</v>
      </c>
      <c r="T75">
        <v>0</v>
      </c>
      <c r="U75">
        <v>334.63212800000002</v>
      </c>
      <c r="V75">
        <v>19.877997000000001</v>
      </c>
      <c r="W75">
        <v>44.267139</v>
      </c>
      <c r="X75">
        <v>141.45273299999999</v>
      </c>
      <c r="Y75">
        <v>0</v>
      </c>
      <c r="Z75">
        <v>12.568878</v>
      </c>
      <c r="AA75">
        <v>40.415793999999998</v>
      </c>
      <c r="AB75">
        <v>25.257503</v>
      </c>
      <c r="AC75">
        <v>18.560161999999998</v>
      </c>
      <c r="AD75">
        <v>26.281635000000001</v>
      </c>
      <c r="AE75">
        <v>47.404713999999998</v>
      </c>
      <c r="AF75">
        <v>29.309736999999998</v>
      </c>
      <c r="AG75">
        <v>42.090724000000002</v>
      </c>
      <c r="AH75">
        <v>89.718136000000001</v>
      </c>
      <c r="AI75">
        <v>15.868836</v>
      </c>
      <c r="AJ75">
        <v>0</v>
      </c>
      <c r="AK75">
        <v>49.890608</v>
      </c>
      <c r="AL75">
        <v>51.255122999999998</v>
      </c>
      <c r="AM75">
        <v>0</v>
      </c>
      <c r="AN75">
        <v>0.55031300000000005</v>
      </c>
      <c r="AO75">
        <v>0</v>
      </c>
      <c r="AP75">
        <v>2.3338670000000001</v>
      </c>
      <c r="AQ75">
        <v>59.444128999999997</v>
      </c>
      <c r="AR75">
        <v>8.4690049999999992</v>
      </c>
      <c r="AS75">
        <v>15.220965</v>
      </c>
      <c r="AT75">
        <v>12.958190999999999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2618.5241339999998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658.55330200000003</v>
      </c>
      <c r="L76">
        <v>425.7516</v>
      </c>
      <c r="M76">
        <v>87.259900000000002</v>
      </c>
      <c r="N76">
        <v>113.270062</v>
      </c>
      <c r="O76">
        <v>59.288786999999999</v>
      </c>
      <c r="P76">
        <v>99.695633999999998</v>
      </c>
      <c r="Q76">
        <v>20.923197999999999</v>
      </c>
      <c r="R76">
        <v>40.647866999999998</v>
      </c>
      <c r="S76">
        <v>25.305467</v>
      </c>
      <c r="T76">
        <v>0</v>
      </c>
      <c r="U76">
        <v>334.63212800000002</v>
      </c>
      <c r="V76">
        <v>19.877997000000001</v>
      </c>
      <c r="W76">
        <v>44.267139</v>
      </c>
      <c r="X76">
        <v>141.45273299999999</v>
      </c>
      <c r="Y76">
        <v>0</v>
      </c>
      <c r="Z76">
        <v>12.568878</v>
      </c>
      <c r="AA76">
        <v>40.415793999999998</v>
      </c>
      <c r="AB76">
        <v>25.257503</v>
      </c>
      <c r="AC76">
        <v>18.560161999999998</v>
      </c>
      <c r="AD76">
        <v>26.281635000000001</v>
      </c>
      <c r="AE76">
        <v>27.065911</v>
      </c>
      <c r="AF76">
        <v>29.309736999999998</v>
      </c>
      <c r="AG76">
        <v>42.090724000000002</v>
      </c>
      <c r="AH76">
        <v>89.718136000000001</v>
      </c>
      <c r="AI76">
        <v>15.868836</v>
      </c>
      <c r="AJ76">
        <v>0</v>
      </c>
      <c r="AK76">
        <v>49.890608</v>
      </c>
      <c r="AL76">
        <v>51.255122999999998</v>
      </c>
      <c r="AM76">
        <v>0</v>
      </c>
      <c r="AN76">
        <v>0.55031300000000005</v>
      </c>
      <c r="AO76">
        <v>0</v>
      </c>
      <c r="AP76">
        <v>2.3338670000000001</v>
      </c>
      <c r="AQ76">
        <v>59.444128999999997</v>
      </c>
      <c r="AR76">
        <v>8.4690049999999992</v>
      </c>
      <c r="AS76">
        <v>15.220965</v>
      </c>
      <c r="AT76">
        <v>12.958190999999999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2598.1853310000001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658.55330200000003</v>
      </c>
      <c r="L77">
        <v>425.7516</v>
      </c>
      <c r="M77">
        <v>87.259900000000002</v>
      </c>
      <c r="N77">
        <v>113.270062</v>
      </c>
      <c r="O77">
        <v>59.288786999999999</v>
      </c>
      <c r="P77">
        <v>99.695633999999998</v>
      </c>
      <c r="Q77">
        <v>20.923197999999999</v>
      </c>
      <c r="R77">
        <v>40.647866999999998</v>
      </c>
      <c r="S77">
        <v>25.305467</v>
      </c>
      <c r="T77">
        <v>0</v>
      </c>
      <c r="U77">
        <v>334.63212800000002</v>
      </c>
      <c r="V77">
        <v>19.877997000000001</v>
      </c>
      <c r="W77">
        <v>44.267139</v>
      </c>
      <c r="X77">
        <v>141.45273299999999</v>
      </c>
      <c r="Y77">
        <v>0</v>
      </c>
      <c r="Z77">
        <v>12.568878</v>
      </c>
      <c r="AA77">
        <v>40.415793999999998</v>
      </c>
      <c r="AB77">
        <v>25.257503</v>
      </c>
      <c r="AC77">
        <v>18.560161999999998</v>
      </c>
      <c r="AD77">
        <v>26.281635000000001</v>
      </c>
      <c r="AE77">
        <v>27.065911</v>
      </c>
      <c r="AF77">
        <v>29.309736999999998</v>
      </c>
      <c r="AG77">
        <v>42.090724000000002</v>
      </c>
      <c r="AH77">
        <v>89.718136000000001</v>
      </c>
      <c r="AI77">
        <v>15.868836</v>
      </c>
      <c r="AJ77">
        <v>0</v>
      </c>
      <c r="AK77">
        <v>49.890608</v>
      </c>
      <c r="AL77">
        <v>51.255122999999998</v>
      </c>
      <c r="AM77">
        <v>0</v>
      </c>
      <c r="AN77">
        <v>0.55031300000000005</v>
      </c>
      <c r="AO77">
        <v>0</v>
      </c>
      <c r="AP77">
        <v>1.7196910000000001</v>
      </c>
      <c r="AQ77">
        <v>59.444128999999997</v>
      </c>
      <c r="AR77">
        <v>8.4690049999999992</v>
      </c>
      <c r="AS77">
        <v>10.319298</v>
      </c>
      <c r="AT77">
        <v>12.958190999999999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2592.669488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658.55330200000003</v>
      </c>
      <c r="L78">
        <v>425.7516</v>
      </c>
      <c r="M78">
        <v>87.259900000000002</v>
      </c>
      <c r="N78">
        <v>113.270062</v>
      </c>
      <c r="O78">
        <v>59.288786999999999</v>
      </c>
      <c r="P78">
        <v>99.695633999999998</v>
      </c>
      <c r="Q78">
        <v>20.923197999999999</v>
      </c>
      <c r="R78">
        <v>40.647866999999998</v>
      </c>
      <c r="S78">
        <v>25.305467</v>
      </c>
      <c r="T78">
        <v>0</v>
      </c>
      <c r="U78">
        <v>334.63212800000002</v>
      </c>
      <c r="V78">
        <v>19.877997000000001</v>
      </c>
      <c r="W78">
        <v>44.267139</v>
      </c>
      <c r="X78">
        <v>141.45273299999999</v>
      </c>
      <c r="Y78">
        <v>0</v>
      </c>
      <c r="Z78">
        <v>12.568878</v>
      </c>
      <c r="AA78">
        <v>40.415793999999998</v>
      </c>
      <c r="AB78">
        <v>25.257503</v>
      </c>
      <c r="AC78">
        <v>18.560161999999998</v>
      </c>
      <c r="AD78">
        <v>26.281635000000001</v>
      </c>
      <c r="AE78">
        <v>13.532956</v>
      </c>
      <c r="AF78">
        <v>29.309736999999998</v>
      </c>
      <c r="AG78">
        <v>42.090724000000002</v>
      </c>
      <c r="AH78">
        <v>89.718136000000001</v>
      </c>
      <c r="AI78">
        <v>15.868836</v>
      </c>
      <c r="AJ78">
        <v>0</v>
      </c>
      <c r="AK78">
        <v>49.890608</v>
      </c>
      <c r="AL78">
        <v>51.255122999999998</v>
      </c>
      <c r="AM78">
        <v>0</v>
      </c>
      <c r="AN78">
        <v>0.55031300000000005</v>
      </c>
      <c r="AO78">
        <v>0</v>
      </c>
      <c r="AP78">
        <v>1.7196910000000001</v>
      </c>
      <c r="AQ78">
        <v>59.444128999999997</v>
      </c>
      <c r="AR78">
        <v>8.4690049999999992</v>
      </c>
      <c r="AS78">
        <v>10.319298</v>
      </c>
      <c r="AT78">
        <v>12.189553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2578.3678949999999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658.55330200000003</v>
      </c>
      <c r="L79">
        <v>425.7516</v>
      </c>
      <c r="M79">
        <v>87.259900000000002</v>
      </c>
      <c r="N79">
        <v>113.270062</v>
      </c>
      <c r="O79">
        <v>59.288786999999999</v>
      </c>
      <c r="P79">
        <v>99.695633999999998</v>
      </c>
      <c r="Q79">
        <v>20.923197999999999</v>
      </c>
      <c r="R79">
        <v>40.647866999999998</v>
      </c>
      <c r="S79">
        <v>25.305467</v>
      </c>
      <c r="T79">
        <v>0</v>
      </c>
      <c r="U79">
        <v>334.63212800000002</v>
      </c>
      <c r="V79">
        <v>19.877997000000001</v>
      </c>
      <c r="W79">
        <v>44.267139</v>
      </c>
      <c r="X79">
        <v>141.45273299999999</v>
      </c>
      <c r="Y79">
        <v>0</v>
      </c>
      <c r="Z79">
        <v>12.568878</v>
      </c>
      <c r="AA79">
        <v>40.415793999999998</v>
      </c>
      <c r="AB79">
        <v>12.628750999999999</v>
      </c>
      <c r="AC79">
        <v>18.560161999999998</v>
      </c>
      <c r="AD79">
        <v>17.480554999999999</v>
      </c>
      <c r="AE79">
        <v>13.532956</v>
      </c>
      <c r="AF79">
        <v>8.6038259999999998</v>
      </c>
      <c r="AG79">
        <v>42.090724000000002</v>
      </c>
      <c r="AH79">
        <v>89.718136000000001</v>
      </c>
      <c r="AI79">
        <v>2.4413589999999998</v>
      </c>
      <c r="AJ79">
        <v>0</v>
      </c>
      <c r="AK79">
        <v>49.890608</v>
      </c>
      <c r="AL79">
        <v>22.284835999999999</v>
      </c>
      <c r="AM79">
        <v>0</v>
      </c>
      <c r="AN79">
        <v>0.55031300000000005</v>
      </c>
      <c r="AO79">
        <v>0</v>
      </c>
      <c r="AP79">
        <v>1.1055159999999999</v>
      </c>
      <c r="AQ79">
        <v>59.444128999999997</v>
      </c>
      <c r="AR79">
        <v>8.4690049999999992</v>
      </c>
      <c r="AS79">
        <v>10.319298</v>
      </c>
      <c r="AT79">
        <v>12.958190999999999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2493.9888510000005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658.55330200000003</v>
      </c>
      <c r="L80">
        <v>425.7516</v>
      </c>
      <c r="M80">
        <v>87.259900000000002</v>
      </c>
      <c r="N80">
        <v>113.270062</v>
      </c>
      <c r="O80">
        <v>59.288786999999999</v>
      </c>
      <c r="P80">
        <v>99.695633999999998</v>
      </c>
      <c r="Q80">
        <v>20.923197999999999</v>
      </c>
      <c r="R80">
        <v>40.647866999999998</v>
      </c>
      <c r="S80">
        <v>25.305467</v>
      </c>
      <c r="T80">
        <v>0</v>
      </c>
      <c r="U80">
        <v>334.63212800000002</v>
      </c>
      <c r="V80">
        <v>19.877997000000001</v>
      </c>
      <c r="W80">
        <v>44.267139</v>
      </c>
      <c r="X80">
        <v>141.45273299999999</v>
      </c>
      <c r="Y80">
        <v>0</v>
      </c>
      <c r="Z80">
        <v>12.568878</v>
      </c>
      <c r="AA80">
        <v>40.415793999999998</v>
      </c>
      <c r="AB80">
        <v>12.628750999999999</v>
      </c>
      <c r="AC80">
        <v>9.2800809999999991</v>
      </c>
      <c r="AD80">
        <v>8.740278</v>
      </c>
      <c r="AE80">
        <v>4.9210750000000001</v>
      </c>
      <c r="AF80">
        <v>8.5092789999999994</v>
      </c>
      <c r="AG80">
        <v>42.090724000000002</v>
      </c>
      <c r="AH80">
        <v>89.718136000000001</v>
      </c>
      <c r="AI80">
        <v>0</v>
      </c>
      <c r="AJ80">
        <v>0</v>
      </c>
      <c r="AK80">
        <v>49.890608</v>
      </c>
      <c r="AL80">
        <v>10.028176</v>
      </c>
      <c r="AM80">
        <v>0</v>
      </c>
      <c r="AN80">
        <v>0.55031300000000005</v>
      </c>
      <c r="AO80">
        <v>0</v>
      </c>
      <c r="AP80">
        <v>1.1055159999999999</v>
      </c>
      <c r="AQ80">
        <v>59.444128999999997</v>
      </c>
      <c r="AR80">
        <v>8.4690049999999992</v>
      </c>
      <c r="AS80">
        <v>10.319298</v>
      </c>
      <c r="AT80">
        <v>12.958190999999999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2452.5640460000004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658.55330200000003</v>
      </c>
      <c r="L81">
        <v>425.7516</v>
      </c>
      <c r="M81">
        <v>87.259900000000002</v>
      </c>
      <c r="N81">
        <v>113.270062</v>
      </c>
      <c r="O81">
        <v>59.288786999999999</v>
      </c>
      <c r="P81">
        <v>99.695633999999998</v>
      </c>
      <c r="Q81">
        <v>20.923197999999999</v>
      </c>
      <c r="R81">
        <v>40.647866999999998</v>
      </c>
      <c r="S81">
        <v>25.305467</v>
      </c>
      <c r="T81">
        <v>0</v>
      </c>
      <c r="U81">
        <v>334.63212800000002</v>
      </c>
      <c r="V81">
        <v>19.877997000000001</v>
      </c>
      <c r="W81">
        <v>44.267139</v>
      </c>
      <c r="X81">
        <v>141.45273299999999</v>
      </c>
      <c r="Y81">
        <v>0</v>
      </c>
      <c r="Z81">
        <v>12.568878</v>
      </c>
      <c r="AA81">
        <v>26.943863</v>
      </c>
      <c r="AB81">
        <v>12.628750999999999</v>
      </c>
      <c r="AC81">
        <v>9.2800809999999991</v>
      </c>
      <c r="AD81">
        <v>0</v>
      </c>
      <c r="AE81">
        <v>4.9210750000000001</v>
      </c>
      <c r="AF81">
        <v>8.5092789999999994</v>
      </c>
      <c r="AG81">
        <v>42.090724000000002</v>
      </c>
      <c r="AH81">
        <v>89.718136000000001</v>
      </c>
      <c r="AI81">
        <v>0</v>
      </c>
      <c r="AJ81">
        <v>0</v>
      </c>
      <c r="AK81">
        <v>49.890608</v>
      </c>
      <c r="AL81">
        <v>10.028176</v>
      </c>
      <c r="AM81">
        <v>0</v>
      </c>
      <c r="AN81">
        <v>0.55031300000000005</v>
      </c>
      <c r="AO81">
        <v>0</v>
      </c>
      <c r="AP81">
        <v>1.1055159999999999</v>
      </c>
      <c r="AQ81">
        <v>59.444128999999997</v>
      </c>
      <c r="AR81">
        <v>8.4690049999999992</v>
      </c>
      <c r="AS81">
        <v>10.319298</v>
      </c>
      <c r="AT81">
        <v>12.958190999999999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2430.3518370000002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658.55330200000003</v>
      </c>
      <c r="L82">
        <v>425.7516</v>
      </c>
      <c r="M82">
        <v>87.259900000000002</v>
      </c>
      <c r="N82">
        <v>113.270062</v>
      </c>
      <c r="O82">
        <v>59.288786999999999</v>
      </c>
      <c r="P82">
        <v>99.695633999999998</v>
      </c>
      <c r="Q82">
        <v>20.923197999999999</v>
      </c>
      <c r="R82">
        <v>40.647866999999998</v>
      </c>
      <c r="S82">
        <v>25.305467</v>
      </c>
      <c r="T82">
        <v>0</v>
      </c>
      <c r="U82">
        <v>334.63212800000002</v>
      </c>
      <c r="V82">
        <v>19.877997000000001</v>
      </c>
      <c r="W82">
        <v>44.267139</v>
      </c>
      <c r="X82">
        <v>141.45273299999999</v>
      </c>
      <c r="Y82">
        <v>0</v>
      </c>
      <c r="Z82">
        <v>12.568878</v>
      </c>
      <c r="AA82">
        <v>13.471931</v>
      </c>
      <c r="AB82">
        <v>6.1354259999999998</v>
      </c>
      <c r="AC82">
        <v>4.3958279999999998</v>
      </c>
      <c r="AD82">
        <v>0</v>
      </c>
      <c r="AE82">
        <v>4.9210750000000001</v>
      </c>
      <c r="AF82">
        <v>8.5092789999999994</v>
      </c>
      <c r="AG82">
        <v>42.090724000000002</v>
      </c>
      <c r="AH82">
        <v>79.638467000000006</v>
      </c>
      <c r="AI82">
        <v>0</v>
      </c>
      <c r="AJ82">
        <v>0</v>
      </c>
      <c r="AK82">
        <v>49.890608</v>
      </c>
      <c r="AL82">
        <v>10.028176</v>
      </c>
      <c r="AM82">
        <v>0</v>
      </c>
      <c r="AN82">
        <v>0.55031300000000005</v>
      </c>
      <c r="AO82">
        <v>0</v>
      </c>
      <c r="AP82">
        <v>1.1055159999999999</v>
      </c>
      <c r="AQ82">
        <v>59.444128999999997</v>
      </c>
      <c r="AR82">
        <v>8.4690049999999992</v>
      </c>
      <c r="AS82">
        <v>10.319298</v>
      </c>
      <c r="AT82">
        <v>12.958190999999999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2395.4226580000004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611.28158599999995</v>
      </c>
      <c r="L83">
        <v>425.7516</v>
      </c>
      <c r="M83">
        <v>87.259900000000002</v>
      </c>
      <c r="N83">
        <v>113.270062</v>
      </c>
      <c r="O83">
        <v>59.288786999999999</v>
      </c>
      <c r="P83">
        <v>99.695633999999998</v>
      </c>
      <c r="Q83">
        <v>20.923197999999999</v>
      </c>
      <c r="R83">
        <v>40.647866999999998</v>
      </c>
      <c r="S83">
        <v>25.305467</v>
      </c>
      <c r="T83">
        <v>0</v>
      </c>
      <c r="U83">
        <v>334.63212800000002</v>
      </c>
      <c r="V83">
        <v>19.877997000000001</v>
      </c>
      <c r="W83">
        <v>44.267139</v>
      </c>
      <c r="X83">
        <v>141.45273299999999</v>
      </c>
      <c r="Y83">
        <v>0</v>
      </c>
      <c r="Z83">
        <v>6.2232609999999999</v>
      </c>
      <c r="AA83">
        <v>0</v>
      </c>
      <c r="AB83">
        <v>0</v>
      </c>
      <c r="AC83">
        <v>0</v>
      </c>
      <c r="AD83">
        <v>0</v>
      </c>
      <c r="AE83">
        <v>3.9368599999999998</v>
      </c>
      <c r="AF83">
        <v>8.5092789999999994</v>
      </c>
      <c r="AG83">
        <v>42.090724000000002</v>
      </c>
      <c r="AH83">
        <v>67.288601999999997</v>
      </c>
      <c r="AI83">
        <v>0</v>
      </c>
      <c r="AJ83">
        <v>0</v>
      </c>
      <c r="AK83">
        <v>49.890608</v>
      </c>
      <c r="AL83">
        <v>10.028176</v>
      </c>
      <c r="AM83">
        <v>0</v>
      </c>
      <c r="AN83">
        <v>0.55031300000000005</v>
      </c>
      <c r="AO83">
        <v>0</v>
      </c>
      <c r="AP83">
        <v>1.1055159999999999</v>
      </c>
      <c r="AQ83">
        <v>59.444128999999997</v>
      </c>
      <c r="AR83">
        <v>42.345024000000002</v>
      </c>
      <c r="AS83">
        <v>10.319298</v>
      </c>
      <c r="AT83">
        <v>12.958190999999999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2338.3440790000004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624.12125700000001</v>
      </c>
      <c r="L84">
        <v>425.7516</v>
      </c>
      <c r="M84">
        <v>87.259900000000002</v>
      </c>
      <c r="N84">
        <v>113.270062</v>
      </c>
      <c r="O84">
        <v>59.288786999999999</v>
      </c>
      <c r="P84">
        <v>99.695633999999998</v>
      </c>
      <c r="Q84">
        <v>20.923197999999999</v>
      </c>
      <c r="R84">
        <v>40.647866999999998</v>
      </c>
      <c r="S84">
        <v>25.305467</v>
      </c>
      <c r="T84">
        <v>0</v>
      </c>
      <c r="U84">
        <v>334.63212800000002</v>
      </c>
      <c r="V84">
        <v>19.877997000000001</v>
      </c>
      <c r="W84">
        <v>44.267139</v>
      </c>
      <c r="X84">
        <v>141.45273299999999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3.6908059999999998</v>
      </c>
      <c r="AF84">
        <v>8.5092789999999994</v>
      </c>
      <c r="AG84">
        <v>42.090724000000002</v>
      </c>
      <c r="AH84">
        <v>44.859068000000001</v>
      </c>
      <c r="AI84">
        <v>0</v>
      </c>
      <c r="AJ84">
        <v>0</v>
      </c>
      <c r="AK84">
        <v>49.890608</v>
      </c>
      <c r="AL84">
        <v>10.028176</v>
      </c>
      <c r="AM84">
        <v>0</v>
      </c>
      <c r="AN84">
        <v>0.55031300000000005</v>
      </c>
      <c r="AO84">
        <v>0</v>
      </c>
      <c r="AP84">
        <v>1.1055159999999999</v>
      </c>
      <c r="AQ84">
        <v>59.444128999999997</v>
      </c>
      <c r="AR84">
        <v>42.345024000000002</v>
      </c>
      <c r="AS84">
        <v>10.319298</v>
      </c>
      <c r="AT84">
        <v>12.958190999999999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2322.2849010000009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645.22664599999996</v>
      </c>
      <c r="L85">
        <v>425.7516</v>
      </c>
      <c r="M85">
        <v>87.259900000000002</v>
      </c>
      <c r="N85">
        <v>113.270062</v>
      </c>
      <c r="O85">
        <v>59.288786999999999</v>
      </c>
      <c r="P85">
        <v>99.695633999999998</v>
      </c>
      <c r="Q85">
        <v>20.923197999999999</v>
      </c>
      <c r="R85">
        <v>40.647866999999998</v>
      </c>
      <c r="S85">
        <v>25.305467</v>
      </c>
      <c r="T85">
        <v>0</v>
      </c>
      <c r="U85">
        <v>334.63212800000002</v>
      </c>
      <c r="V85">
        <v>19.877997000000001</v>
      </c>
      <c r="W85">
        <v>44.267139</v>
      </c>
      <c r="X85">
        <v>141.45273299999999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3.6908059999999998</v>
      </c>
      <c r="AF85">
        <v>8.5092789999999994</v>
      </c>
      <c r="AG85">
        <v>42.090724000000002</v>
      </c>
      <c r="AH85">
        <v>18.161566000000001</v>
      </c>
      <c r="AI85">
        <v>0</v>
      </c>
      <c r="AJ85">
        <v>0</v>
      </c>
      <c r="AK85">
        <v>49.890608</v>
      </c>
      <c r="AL85">
        <v>10.028176</v>
      </c>
      <c r="AM85">
        <v>0</v>
      </c>
      <c r="AN85">
        <v>0.55031300000000005</v>
      </c>
      <c r="AO85">
        <v>0</v>
      </c>
      <c r="AP85">
        <v>1.1055159999999999</v>
      </c>
      <c r="AQ85">
        <v>59.444128999999997</v>
      </c>
      <c r="AR85">
        <v>8.4690049999999992</v>
      </c>
      <c r="AS85">
        <v>10.319298</v>
      </c>
      <c r="AT85">
        <v>12.958190999999999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2282.816769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606.16106000000002</v>
      </c>
      <c r="L86">
        <v>425.7516</v>
      </c>
      <c r="M86">
        <v>87.259900000000002</v>
      </c>
      <c r="N86">
        <v>113.270062</v>
      </c>
      <c r="O86">
        <v>59.288786999999999</v>
      </c>
      <c r="P86">
        <v>99.695633999999998</v>
      </c>
      <c r="Q86">
        <v>20.923197999999999</v>
      </c>
      <c r="R86">
        <v>40.647866999999998</v>
      </c>
      <c r="S86">
        <v>25.305467</v>
      </c>
      <c r="T86">
        <v>0</v>
      </c>
      <c r="U86">
        <v>334.63212800000002</v>
      </c>
      <c r="V86">
        <v>19.877997000000001</v>
      </c>
      <c r="W86">
        <v>44.267139</v>
      </c>
      <c r="X86">
        <v>141.45273299999999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3.6908059999999998</v>
      </c>
      <c r="AF86">
        <v>8.5092789999999994</v>
      </c>
      <c r="AG86">
        <v>42.090724000000002</v>
      </c>
      <c r="AH86">
        <v>0</v>
      </c>
      <c r="AI86">
        <v>0</v>
      </c>
      <c r="AJ86">
        <v>0</v>
      </c>
      <c r="AK86">
        <v>49.890608</v>
      </c>
      <c r="AL86">
        <v>10.028176</v>
      </c>
      <c r="AM86">
        <v>0</v>
      </c>
      <c r="AN86">
        <v>0.55031300000000005</v>
      </c>
      <c r="AO86">
        <v>0</v>
      </c>
      <c r="AP86">
        <v>1.351186</v>
      </c>
      <c r="AQ86">
        <v>44.764328999999996</v>
      </c>
      <c r="AR86">
        <v>8.4690049999999992</v>
      </c>
      <c r="AS86">
        <v>10.319298</v>
      </c>
      <c r="AT86">
        <v>12.958190999999999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2211.155487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588.68136700000002</v>
      </c>
      <c r="L87">
        <v>255.06739999999999</v>
      </c>
      <c r="M87">
        <v>88.218800000000002</v>
      </c>
      <c r="N87">
        <v>113.270062</v>
      </c>
      <c r="O87">
        <v>59.288786999999999</v>
      </c>
      <c r="P87">
        <v>99.695633999999998</v>
      </c>
      <c r="Q87">
        <v>16.567587</v>
      </c>
      <c r="R87">
        <v>33.084927</v>
      </c>
      <c r="S87">
        <v>20.946120000000001</v>
      </c>
      <c r="T87">
        <v>0</v>
      </c>
      <c r="U87">
        <v>341.96771200000001</v>
      </c>
      <c r="V87">
        <v>19.877997000000001</v>
      </c>
      <c r="W87">
        <v>44.267139</v>
      </c>
      <c r="X87">
        <v>141.45273299999999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3.6908059999999998</v>
      </c>
      <c r="AF87">
        <v>8.5092789999999994</v>
      </c>
      <c r="AG87">
        <v>42.090724000000002</v>
      </c>
      <c r="AH87">
        <v>0</v>
      </c>
      <c r="AI87">
        <v>0</v>
      </c>
      <c r="AJ87">
        <v>0</v>
      </c>
      <c r="AK87">
        <v>49.890608</v>
      </c>
      <c r="AL87">
        <v>10.028176</v>
      </c>
      <c r="AM87">
        <v>0</v>
      </c>
      <c r="AN87">
        <v>0.55031300000000005</v>
      </c>
      <c r="AO87">
        <v>0</v>
      </c>
      <c r="AP87">
        <v>0.73701099999999997</v>
      </c>
      <c r="AQ87">
        <v>29.842886</v>
      </c>
      <c r="AR87">
        <v>8.4690049999999992</v>
      </c>
      <c r="AS87">
        <v>10.319298</v>
      </c>
      <c r="AT87">
        <v>12.958190999999999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1999.4725619999997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612.270307</v>
      </c>
      <c r="L88">
        <v>255.06739999999999</v>
      </c>
      <c r="M88">
        <v>88.218800000000002</v>
      </c>
      <c r="N88">
        <v>113.270062</v>
      </c>
      <c r="O88">
        <v>59.288786999999999</v>
      </c>
      <c r="P88">
        <v>99.695633999999998</v>
      </c>
      <c r="Q88">
        <v>16.567587</v>
      </c>
      <c r="R88">
        <v>33.084927</v>
      </c>
      <c r="S88">
        <v>20.718952000000002</v>
      </c>
      <c r="T88">
        <v>0</v>
      </c>
      <c r="U88">
        <v>341.96771200000001</v>
      </c>
      <c r="V88">
        <v>19.877997000000001</v>
      </c>
      <c r="W88">
        <v>44.267139</v>
      </c>
      <c r="X88">
        <v>141.45273299999999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3.6908059999999998</v>
      </c>
      <c r="AF88">
        <v>8.5092789999999994</v>
      </c>
      <c r="AG88">
        <v>42.090724000000002</v>
      </c>
      <c r="AH88">
        <v>0</v>
      </c>
      <c r="AI88">
        <v>0</v>
      </c>
      <c r="AJ88">
        <v>0</v>
      </c>
      <c r="AK88">
        <v>49.890608</v>
      </c>
      <c r="AL88">
        <v>10.028176</v>
      </c>
      <c r="AM88">
        <v>0</v>
      </c>
      <c r="AN88">
        <v>0.55031300000000005</v>
      </c>
      <c r="AO88">
        <v>0</v>
      </c>
      <c r="AP88">
        <v>0.73701099999999997</v>
      </c>
      <c r="AQ88">
        <v>14.921443</v>
      </c>
      <c r="AR88">
        <v>8.4690049999999992</v>
      </c>
      <c r="AS88">
        <v>10.319298</v>
      </c>
      <c r="AT88">
        <v>12.958190999999999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2007.9128909999999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644.65236000000004</v>
      </c>
      <c r="L89">
        <v>255.06739999999999</v>
      </c>
      <c r="M89">
        <v>88.218800000000002</v>
      </c>
      <c r="N89">
        <v>113.270062</v>
      </c>
      <c r="O89">
        <v>59.288786999999999</v>
      </c>
      <c r="P89">
        <v>99.695633999999998</v>
      </c>
      <c r="Q89">
        <v>16.567587</v>
      </c>
      <c r="R89">
        <v>33.084927</v>
      </c>
      <c r="S89">
        <v>20.718952000000002</v>
      </c>
      <c r="T89">
        <v>0</v>
      </c>
      <c r="U89">
        <v>341.96771200000001</v>
      </c>
      <c r="V89">
        <v>19.877997000000001</v>
      </c>
      <c r="W89">
        <v>44.267139</v>
      </c>
      <c r="X89">
        <v>141.45273299999999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3.6908059999999998</v>
      </c>
      <c r="AF89">
        <v>8.5092789999999994</v>
      </c>
      <c r="AG89">
        <v>42.090724000000002</v>
      </c>
      <c r="AH89">
        <v>0</v>
      </c>
      <c r="AI89">
        <v>0</v>
      </c>
      <c r="AJ89">
        <v>0</v>
      </c>
      <c r="AK89">
        <v>49.890608</v>
      </c>
      <c r="AL89">
        <v>10.028176</v>
      </c>
      <c r="AM89">
        <v>0</v>
      </c>
      <c r="AN89">
        <v>0.55031300000000005</v>
      </c>
      <c r="AO89">
        <v>0</v>
      </c>
      <c r="AP89">
        <v>0.73701099999999997</v>
      </c>
      <c r="AQ89">
        <v>0</v>
      </c>
      <c r="AR89">
        <v>8.4690049999999992</v>
      </c>
      <c r="AS89">
        <v>12.899122999999999</v>
      </c>
      <c r="AT89">
        <v>12.958190999999999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2027.9533259999998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618.95384000000001</v>
      </c>
      <c r="L90">
        <v>255.06739999999999</v>
      </c>
      <c r="M90">
        <v>88.218800000000002</v>
      </c>
      <c r="N90">
        <v>113.270062</v>
      </c>
      <c r="O90">
        <v>59.288786999999999</v>
      </c>
      <c r="P90">
        <v>99.695633999999998</v>
      </c>
      <c r="Q90">
        <v>11.259983</v>
      </c>
      <c r="R90">
        <v>21.536421000000001</v>
      </c>
      <c r="S90">
        <v>13.574161</v>
      </c>
      <c r="T90">
        <v>0</v>
      </c>
      <c r="U90">
        <v>341.96771200000001</v>
      </c>
      <c r="V90">
        <v>19.877997000000001</v>
      </c>
      <c r="W90">
        <v>44.267139</v>
      </c>
      <c r="X90">
        <v>141.45273299999999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3.6908059999999998</v>
      </c>
      <c r="AF90">
        <v>8.5092789999999994</v>
      </c>
      <c r="AG90">
        <v>42.090724000000002</v>
      </c>
      <c r="AH90">
        <v>0</v>
      </c>
      <c r="AI90">
        <v>0</v>
      </c>
      <c r="AJ90">
        <v>0</v>
      </c>
      <c r="AK90">
        <v>49.890608</v>
      </c>
      <c r="AL90">
        <v>10.028176</v>
      </c>
      <c r="AM90">
        <v>0</v>
      </c>
      <c r="AN90">
        <v>0.55031300000000005</v>
      </c>
      <c r="AO90">
        <v>0</v>
      </c>
      <c r="AP90">
        <v>0.98268100000000003</v>
      </c>
      <c r="AQ90">
        <v>0</v>
      </c>
      <c r="AR90">
        <v>8.4690049999999992</v>
      </c>
      <c r="AS90">
        <v>12.899122999999999</v>
      </c>
      <c r="AT90">
        <v>12.958190999999999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1978.4995749999996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577.50059299999998</v>
      </c>
      <c r="L91">
        <v>255.06739999999999</v>
      </c>
      <c r="M91">
        <v>88.218800000000002</v>
      </c>
      <c r="N91">
        <v>113.270062</v>
      </c>
      <c r="O91">
        <v>59.288786999999999</v>
      </c>
      <c r="P91">
        <v>99.695633999999998</v>
      </c>
      <c r="Q91">
        <v>11.259983</v>
      </c>
      <c r="R91">
        <v>21.536421000000001</v>
      </c>
      <c r="S91">
        <v>13.574161</v>
      </c>
      <c r="T91">
        <v>0</v>
      </c>
      <c r="U91">
        <v>341.96771200000001</v>
      </c>
      <c r="V91">
        <v>19.877997000000001</v>
      </c>
      <c r="W91">
        <v>34.598025999999997</v>
      </c>
      <c r="X91">
        <v>141.45273299999999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3.6908059999999998</v>
      </c>
      <c r="AF91">
        <v>8.5092789999999994</v>
      </c>
      <c r="AG91">
        <v>42.090724000000002</v>
      </c>
      <c r="AH91">
        <v>0</v>
      </c>
      <c r="AI91">
        <v>0</v>
      </c>
      <c r="AJ91">
        <v>0</v>
      </c>
      <c r="AK91">
        <v>49.890608</v>
      </c>
      <c r="AL91">
        <v>10.028176</v>
      </c>
      <c r="AM91">
        <v>0</v>
      </c>
      <c r="AN91">
        <v>0.55031300000000005</v>
      </c>
      <c r="AO91">
        <v>0</v>
      </c>
      <c r="AP91">
        <v>0.98268100000000003</v>
      </c>
      <c r="AQ91">
        <v>0</v>
      </c>
      <c r="AR91">
        <v>8.4690049999999992</v>
      </c>
      <c r="AS91">
        <v>14.833990999999999</v>
      </c>
      <c r="AT91">
        <v>12.958190999999999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1929.3120829999996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595.41284499999995</v>
      </c>
      <c r="L92">
        <v>255.06739999999999</v>
      </c>
      <c r="M92">
        <v>88.218800000000002</v>
      </c>
      <c r="N92">
        <v>113.270062</v>
      </c>
      <c r="O92">
        <v>59.288786999999999</v>
      </c>
      <c r="P92">
        <v>99.695633999999998</v>
      </c>
      <c r="Q92">
        <v>11.259983</v>
      </c>
      <c r="R92">
        <v>21.536421000000001</v>
      </c>
      <c r="S92">
        <v>13.574161</v>
      </c>
      <c r="T92">
        <v>0</v>
      </c>
      <c r="U92">
        <v>341.96771200000001</v>
      </c>
      <c r="V92">
        <v>19.877997000000001</v>
      </c>
      <c r="W92">
        <v>30.842538999999999</v>
      </c>
      <c r="X92">
        <v>141.45273299999999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3.6908059999999998</v>
      </c>
      <c r="AF92">
        <v>8.5092789999999994</v>
      </c>
      <c r="AG92">
        <v>42.090724000000002</v>
      </c>
      <c r="AH92">
        <v>0</v>
      </c>
      <c r="AI92">
        <v>0</v>
      </c>
      <c r="AJ92">
        <v>0</v>
      </c>
      <c r="AK92">
        <v>49.890608</v>
      </c>
      <c r="AL92">
        <v>10.028176</v>
      </c>
      <c r="AM92">
        <v>0</v>
      </c>
      <c r="AN92">
        <v>0.55031300000000005</v>
      </c>
      <c r="AO92">
        <v>0</v>
      </c>
      <c r="AP92">
        <v>0.98268100000000003</v>
      </c>
      <c r="AQ92">
        <v>0</v>
      </c>
      <c r="AR92">
        <v>8.4690049999999992</v>
      </c>
      <c r="AS92">
        <v>14.833990999999999</v>
      </c>
      <c r="AT92">
        <v>12.661645999999999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1943.1723029999998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619.31822199999999</v>
      </c>
      <c r="L93">
        <v>218.6292</v>
      </c>
      <c r="M93">
        <v>88.218800000000002</v>
      </c>
      <c r="N93">
        <v>113.270062</v>
      </c>
      <c r="O93">
        <v>59.288786999999999</v>
      </c>
      <c r="P93">
        <v>99.695633999999998</v>
      </c>
      <c r="Q93">
        <v>11.262790000000001</v>
      </c>
      <c r="R93">
        <v>21.536421000000001</v>
      </c>
      <c r="S93">
        <v>13.574161</v>
      </c>
      <c r="T93">
        <v>0</v>
      </c>
      <c r="U93">
        <v>361.38543800000002</v>
      </c>
      <c r="V93">
        <v>19.877997000000001</v>
      </c>
      <c r="W93">
        <v>44.267139</v>
      </c>
      <c r="X93">
        <v>141.45273299999999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3.6908059999999998</v>
      </c>
      <c r="AF93">
        <v>8.5092789999999994</v>
      </c>
      <c r="AG93">
        <v>42.090724000000002</v>
      </c>
      <c r="AH93">
        <v>0</v>
      </c>
      <c r="AI93">
        <v>0</v>
      </c>
      <c r="AJ93">
        <v>0</v>
      </c>
      <c r="AK93">
        <v>49.890608</v>
      </c>
      <c r="AL93">
        <v>10.028176</v>
      </c>
      <c r="AM93">
        <v>0</v>
      </c>
      <c r="AN93">
        <v>0.55031300000000005</v>
      </c>
      <c r="AO93">
        <v>0</v>
      </c>
      <c r="AP93">
        <v>0.98268100000000003</v>
      </c>
      <c r="AQ93">
        <v>0</v>
      </c>
      <c r="AR93">
        <v>42.345024000000002</v>
      </c>
      <c r="AS93">
        <v>14.833990999999999</v>
      </c>
      <c r="AT93">
        <v>12.958190999999999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1997.6571769999998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543.62917700000003</v>
      </c>
      <c r="L94">
        <v>218.6292</v>
      </c>
      <c r="M94">
        <v>88.218800000000002</v>
      </c>
      <c r="N94">
        <v>113.270062</v>
      </c>
      <c r="O94">
        <v>59.288786999999999</v>
      </c>
      <c r="P94">
        <v>99.695633999999998</v>
      </c>
      <c r="Q94">
        <v>11.262790000000001</v>
      </c>
      <c r="R94">
        <v>21.536421000000001</v>
      </c>
      <c r="S94">
        <v>13.574161</v>
      </c>
      <c r="T94">
        <v>0</v>
      </c>
      <c r="U94">
        <v>366.77924999999999</v>
      </c>
      <c r="V94">
        <v>13.779393000000001</v>
      </c>
      <c r="W94">
        <v>30.842538999999999</v>
      </c>
      <c r="X94">
        <v>141.45273299999999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3.6908059999999998</v>
      </c>
      <c r="AF94">
        <v>8.5092789999999994</v>
      </c>
      <c r="AG94">
        <v>42.090724000000002</v>
      </c>
      <c r="AH94">
        <v>0</v>
      </c>
      <c r="AI94">
        <v>0</v>
      </c>
      <c r="AJ94">
        <v>0</v>
      </c>
      <c r="AK94">
        <v>49.890608</v>
      </c>
      <c r="AL94">
        <v>10.028176</v>
      </c>
      <c r="AM94">
        <v>0</v>
      </c>
      <c r="AN94">
        <v>0.55031300000000005</v>
      </c>
      <c r="AO94">
        <v>0</v>
      </c>
      <c r="AP94">
        <v>0.98268100000000003</v>
      </c>
      <c r="AQ94">
        <v>0</v>
      </c>
      <c r="AR94">
        <v>42.345024000000002</v>
      </c>
      <c r="AS94">
        <v>14.833990999999999</v>
      </c>
      <c r="AT94">
        <v>12.958190999999999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1907.8387399999999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438.80222900000001</v>
      </c>
      <c r="L95">
        <v>209.0402</v>
      </c>
      <c r="M95">
        <v>88.218800000000002</v>
      </c>
      <c r="N95">
        <v>113.270062</v>
      </c>
      <c r="O95">
        <v>59.288786999999999</v>
      </c>
      <c r="P95">
        <v>99.695633999999998</v>
      </c>
      <c r="Q95">
        <v>11.405386</v>
      </c>
      <c r="R95">
        <v>21.570630000000001</v>
      </c>
      <c r="S95">
        <v>13.589444</v>
      </c>
      <c r="T95">
        <v>0</v>
      </c>
      <c r="U95">
        <v>372.17306200000002</v>
      </c>
      <c r="V95">
        <v>13.779393000000001</v>
      </c>
      <c r="W95">
        <v>30.842538999999999</v>
      </c>
      <c r="X95">
        <v>141.45273299999999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3.6908059999999998</v>
      </c>
      <c r="AF95">
        <v>8.5092789999999994</v>
      </c>
      <c r="AG95">
        <v>42.090724000000002</v>
      </c>
      <c r="AH95">
        <v>0</v>
      </c>
      <c r="AI95">
        <v>0</v>
      </c>
      <c r="AJ95">
        <v>0</v>
      </c>
      <c r="AK95">
        <v>49.890608</v>
      </c>
      <c r="AL95">
        <v>10.028176</v>
      </c>
      <c r="AM95">
        <v>0</v>
      </c>
      <c r="AN95">
        <v>0.55031300000000005</v>
      </c>
      <c r="AO95">
        <v>0</v>
      </c>
      <c r="AP95">
        <v>0.98268100000000003</v>
      </c>
      <c r="AQ95">
        <v>0</v>
      </c>
      <c r="AR95">
        <v>4.234502</v>
      </c>
      <c r="AS95">
        <v>14.833990999999999</v>
      </c>
      <c r="AT95">
        <v>12.958190999999999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1760.8981699999999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413.22836599999999</v>
      </c>
      <c r="L96">
        <v>209.0402</v>
      </c>
      <c r="M96">
        <v>88.218800000000002</v>
      </c>
      <c r="N96">
        <v>113.270062</v>
      </c>
      <c r="O96">
        <v>59.288786999999999</v>
      </c>
      <c r="P96">
        <v>99.695633999999998</v>
      </c>
      <c r="Q96">
        <v>11.405386</v>
      </c>
      <c r="R96">
        <v>21.570630000000001</v>
      </c>
      <c r="S96">
        <v>13.589444</v>
      </c>
      <c r="T96">
        <v>0</v>
      </c>
      <c r="U96">
        <v>382.960688</v>
      </c>
      <c r="V96">
        <v>13.779393000000001</v>
      </c>
      <c r="W96">
        <v>30.842538999999999</v>
      </c>
      <c r="X96">
        <v>126.824977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3.6908059999999998</v>
      </c>
      <c r="AF96">
        <v>8.5092789999999994</v>
      </c>
      <c r="AG96">
        <v>42.090724000000002</v>
      </c>
      <c r="AH96">
        <v>0</v>
      </c>
      <c r="AI96">
        <v>0</v>
      </c>
      <c r="AJ96">
        <v>0</v>
      </c>
      <c r="AK96">
        <v>49.890608</v>
      </c>
      <c r="AL96">
        <v>10.028176</v>
      </c>
      <c r="AM96">
        <v>0</v>
      </c>
      <c r="AN96">
        <v>0.55031300000000005</v>
      </c>
      <c r="AO96">
        <v>0</v>
      </c>
      <c r="AP96">
        <v>0.98268100000000003</v>
      </c>
      <c r="AQ96">
        <v>0</v>
      </c>
      <c r="AR96">
        <v>4.234502</v>
      </c>
      <c r="AS96">
        <v>14.833990999999999</v>
      </c>
      <c r="AT96">
        <v>12.958190999999999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1731.4841769999998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361.02491400000002</v>
      </c>
      <c r="L97">
        <v>209.0402</v>
      </c>
      <c r="M97">
        <v>88.218800000000002</v>
      </c>
      <c r="N97">
        <v>113.270062</v>
      </c>
      <c r="O97">
        <v>59.288786999999999</v>
      </c>
      <c r="P97">
        <v>99.695633999999998</v>
      </c>
      <c r="Q97">
        <v>11.064973999999999</v>
      </c>
      <c r="R97">
        <v>17.851692</v>
      </c>
      <c r="S97">
        <v>11.911875</v>
      </c>
      <c r="T97">
        <v>0</v>
      </c>
      <c r="U97">
        <v>388.35449999999997</v>
      </c>
      <c r="V97">
        <v>9.8907139999999991</v>
      </c>
      <c r="W97">
        <v>16.095711999999999</v>
      </c>
      <c r="X97">
        <v>95.506535999999997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3.6908059999999998</v>
      </c>
      <c r="AF97">
        <v>8.5092789999999994</v>
      </c>
      <c r="AG97">
        <v>42.090724000000002</v>
      </c>
      <c r="AH97">
        <v>0</v>
      </c>
      <c r="AI97">
        <v>0</v>
      </c>
      <c r="AJ97">
        <v>0</v>
      </c>
      <c r="AK97">
        <v>49.890608</v>
      </c>
      <c r="AL97">
        <v>10.028176</v>
      </c>
      <c r="AM97">
        <v>0</v>
      </c>
      <c r="AN97">
        <v>0.55031300000000005</v>
      </c>
      <c r="AO97">
        <v>0</v>
      </c>
      <c r="AP97">
        <v>0.98268100000000003</v>
      </c>
      <c r="AQ97">
        <v>0</v>
      </c>
      <c r="AR97">
        <v>4.234502</v>
      </c>
      <c r="AS97">
        <v>12.899122999999999</v>
      </c>
      <c r="AT97">
        <v>12.958190999999999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1627.0488029999997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361.02210500000001</v>
      </c>
      <c r="L98">
        <v>209.0402</v>
      </c>
      <c r="M98">
        <v>88.218800000000002</v>
      </c>
      <c r="N98">
        <v>113.270062</v>
      </c>
      <c r="O98">
        <v>59.288786999999999</v>
      </c>
      <c r="P98">
        <v>99.695633999999998</v>
      </c>
      <c r="Q98">
        <v>11.064973999999999</v>
      </c>
      <c r="R98">
        <v>17.851692</v>
      </c>
      <c r="S98">
        <v>11.911875</v>
      </c>
      <c r="T98">
        <v>0</v>
      </c>
      <c r="U98">
        <v>393.748312</v>
      </c>
      <c r="V98">
        <v>9.8907139999999991</v>
      </c>
      <c r="W98">
        <v>16.095711999999999</v>
      </c>
      <c r="X98">
        <v>56.066979000000003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3.6908059999999998</v>
      </c>
      <c r="AF98">
        <v>8.5092789999999994</v>
      </c>
      <c r="AG98">
        <v>42.090724000000002</v>
      </c>
      <c r="AH98">
        <v>0</v>
      </c>
      <c r="AI98">
        <v>0</v>
      </c>
      <c r="AJ98">
        <v>0</v>
      </c>
      <c r="AK98">
        <v>49.890608</v>
      </c>
      <c r="AL98">
        <v>10.028176</v>
      </c>
      <c r="AM98">
        <v>0</v>
      </c>
      <c r="AN98">
        <v>0.55031300000000005</v>
      </c>
      <c r="AO98">
        <v>0</v>
      </c>
      <c r="AP98">
        <v>0.98268100000000003</v>
      </c>
      <c r="AQ98">
        <v>0</v>
      </c>
      <c r="AR98">
        <v>4.234502</v>
      </c>
      <c r="AS98">
        <v>12.899122999999999</v>
      </c>
      <c r="AT98">
        <v>12.958190999999999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1593.0002489999997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13.557522076499994</v>
      </c>
      <c r="L99">
        <f t="shared" si="2"/>
        <v>7.8943839749999913</v>
      </c>
      <c r="M99">
        <f t="shared" si="2"/>
        <v>1.9247571699999984</v>
      </c>
      <c r="N99">
        <f t="shared" si="2"/>
        <v>2.613502652999995</v>
      </c>
      <c r="O99">
        <f t="shared" si="2"/>
        <v>1.3817437380000022</v>
      </c>
      <c r="P99">
        <f t="shared" si="2"/>
        <v>2.2543971472499971</v>
      </c>
      <c r="Q99">
        <f t="shared" si="2"/>
        <v>0.37367814749999972</v>
      </c>
      <c r="R99">
        <f t="shared" si="2"/>
        <v>0.78365332875000004</v>
      </c>
      <c r="S99">
        <f t="shared" si="2"/>
        <v>0.49141188649999951</v>
      </c>
      <c r="T99">
        <f t="shared" si="2"/>
        <v>0</v>
      </c>
      <c r="U99">
        <f t="shared" si="2"/>
        <v>8.1065765685000084</v>
      </c>
      <c r="V99">
        <f t="shared" si="2"/>
        <v>0.3622365930000005</v>
      </c>
      <c r="W99">
        <f t="shared" si="2"/>
        <v>0.80158971275000068</v>
      </c>
      <c r="X99">
        <f t="shared" si="2"/>
        <v>2.9984436337500009</v>
      </c>
      <c r="Y99">
        <f t="shared" si="2"/>
        <v>0</v>
      </c>
      <c r="Z99">
        <f t="shared" si="2"/>
        <v>7.3826863749999999E-2</v>
      </c>
      <c r="AA99">
        <f t="shared" si="2"/>
        <v>0.22724566474999999</v>
      </c>
      <c r="AB99">
        <f t="shared" si="2"/>
        <v>0.11834980624999998</v>
      </c>
      <c r="AC99">
        <f t="shared" si="2"/>
        <v>9.1579746749999968E-2</v>
      </c>
      <c r="AD99">
        <f t="shared" si="2"/>
        <v>0.12916737049999999</v>
      </c>
      <c r="AE99">
        <f t="shared" si="2"/>
        <v>0.22413158199999991</v>
      </c>
      <c r="AF99">
        <f t="shared" si="2"/>
        <v>0.24100167999999997</v>
      </c>
      <c r="AG99">
        <f t="shared" si="2"/>
        <v>1.010177376000001</v>
      </c>
      <c r="AH99">
        <f t="shared" si="2"/>
        <v>0.6356548097500001</v>
      </c>
      <c r="AI99">
        <f t="shared" si="2"/>
        <v>4.608065799999999E-2</v>
      </c>
      <c r="AJ99">
        <f t="shared" si="2"/>
        <v>0</v>
      </c>
      <c r="AK99">
        <f t="shared" si="2"/>
        <v>1.1973745920000003</v>
      </c>
      <c r="AL99">
        <f t="shared" si="2"/>
        <v>0.32006595800000032</v>
      </c>
      <c r="AM99">
        <f t="shared" si="2"/>
        <v>0</v>
      </c>
      <c r="AN99">
        <f t="shared" si="2"/>
        <v>1.3207512000000017E-2</v>
      </c>
      <c r="AO99">
        <f t="shared" si="2"/>
        <v>0</v>
      </c>
      <c r="AP99">
        <f t="shared" si="2"/>
        <v>4.6308833000000008E-2</v>
      </c>
      <c r="AQ99">
        <f t="shared" si="2"/>
        <v>0.4397898979999999</v>
      </c>
      <c r="AR99">
        <f t="shared" si="2"/>
        <v>0.35887407849999964</v>
      </c>
      <c r="AS99">
        <f t="shared" si="2"/>
        <v>0.33582865949999946</v>
      </c>
      <c r="AT99">
        <f t="shared" si="2"/>
        <v>0.30942087399999929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49.361982593249984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206.86</v>
      </c>
      <c r="C3" s="75">
        <v>36.44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70.03</v>
      </c>
      <c r="J3">
        <v>148.32</v>
      </c>
      <c r="K3">
        <v>76.709999999999994</v>
      </c>
      <c r="L3">
        <v>1.01</v>
      </c>
      <c r="M3">
        <v>4.03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1.66</v>
      </c>
      <c r="T3">
        <v>48.76</v>
      </c>
      <c r="U3">
        <v>16.25</v>
      </c>
      <c r="V3">
        <v>16.25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182.89</v>
      </c>
      <c r="C4" s="75">
        <v>36.44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70.03</v>
      </c>
      <c r="J4">
        <v>148.32</v>
      </c>
      <c r="K4">
        <v>76.709999999999994</v>
      </c>
      <c r="L4">
        <v>1.01</v>
      </c>
      <c r="M4">
        <v>3.98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1.66</v>
      </c>
      <c r="T4">
        <v>49.66</v>
      </c>
      <c r="U4">
        <v>16.55</v>
      </c>
      <c r="V4">
        <v>16.55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182.89</v>
      </c>
      <c r="C5" s="75">
        <v>36.44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70.03</v>
      </c>
      <c r="J5">
        <v>148.32</v>
      </c>
      <c r="K5">
        <v>76.709999999999994</v>
      </c>
      <c r="L5">
        <v>1.01</v>
      </c>
      <c r="M5">
        <v>3.87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1.66</v>
      </c>
      <c r="T5">
        <v>40.98</v>
      </c>
      <c r="U5">
        <v>13.66</v>
      </c>
      <c r="V5">
        <v>13.66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182.89</v>
      </c>
      <c r="C6" s="75">
        <v>36.44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70.03</v>
      </c>
      <c r="J6">
        <v>148.32</v>
      </c>
      <c r="K6">
        <v>76.709999999999994</v>
      </c>
      <c r="L6">
        <v>1.01</v>
      </c>
      <c r="M6">
        <v>3.84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1.66</v>
      </c>
      <c r="T6">
        <v>43.44</v>
      </c>
      <c r="U6">
        <v>14.48</v>
      </c>
      <c r="V6">
        <v>14.47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182.89</v>
      </c>
      <c r="C7" s="75">
        <v>36.44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70.03</v>
      </c>
      <c r="J7">
        <v>148.32</v>
      </c>
      <c r="K7">
        <v>76.709999999999994</v>
      </c>
      <c r="L7">
        <v>1.01</v>
      </c>
      <c r="M7">
        <v>3.84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1.66</v>
      </c>
      <c r="T7">
        <v>44.16</v>
      </c>
      <c r="U7">
        <v>14.72</v>
      </c>
      <c r="V7">
        <v>14.72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182.89</v>
      </c>
      <c r="C8" s="75">
        <v>36.44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70.03</v>
      </c>
      <c r="J8">
        <v>148.32</v>
      </c>
      <c r="K8">
        <v>76.709999999999994</v>
      </c>
      <c r="L8">
        <v>1.01</v>
      </c>
      <c r="M8">
        <v>3.87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1.66</v>
      </c>
      <c r="T8">
        <v>44.44</v>
      </c>
      <c r="U8">
        <v>14.81</v>
      </c>
      <c r="V8">
        <v>14.81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182.89</v>
      </c>
      <c r="C9" s="75">
        <v>36.44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70.03</v>
      </c>
      <c r="J9">
        <v>148.32</v>
      </c>
      <c r="K9">
        <v>76.709999999999994</v>
      </c>
      <c r="L9">
        <v>1.01</v>
      </c>
      <c r="M9">
        <v>3.88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1.66</v>
      </c>
      <c r="T9">
        <v>44.16</v>
      </c>
      <c r="U9">
        <v>14.72</v>
      </c>
      <c r="V9">
        <v>14.71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182.89</v>
      </c>
      <c r="C10" s="75">
        <v>36.44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70.03</v>
      </c>
      <c r="J10">
        <v>148.32</v>
      </c>
      <c r="K10">
        <v>76.709999999999994</v>
      </c>
      <c r="L10">
        <v>1.01</v>
      </c>
      <c r="M10">
        <v>3.88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1.66</v>
      </c>
      <c r="T10">
        <v>43.11</v>
      </c>
      <c r="U10">
        <v>14.37</v>
      </c>
      <c r="V10">
        <v>14.37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182.89</v>
      </c>
      <c r="C11" s="75">
        <v>36.44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70.03</v>
      </c>
      <c r="J11">
        <v>148.32</v>
      </c>
      <c r="K11">
        <v>76.709999999999994</v>
      </c>
      <c r="L11">
        <v>0.93</v>
      </c>
      <c r="M11">
        <v>3.85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1.66</v>
      </c>
      <c r="T11">
        <v>43.07</v>
      </c>
      <c r="U11">
        <v>14.36</v>
      </c>
      <c r="V11">
        <v>14.35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182.89</v>
      </c>
      <c r="C12" s="75">
        <v>36.44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70.03</v>
      </c>
      <c r="J12">
        <v>148.32</v>
      </c>
      <c r="K12">
        <v>76.709999999999994</v>
      </c>
      <c r="L12">
        <v>0.93</v>
      </c>
      <c r="M12">
        <v>3.82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1.66</v>
      </c>
      <c r="T12">
        <v>43.99</v>
      </c>
      <c r="U12">
        <v>14.66</v>
      </c>
      <c r="V12">
        <v>14.67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182.89</v>
      </c>
      <c r="C13" s="75">
        <v>36.44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70.03</v>
      </c>
      <c r="J13">
        <v>148.32</v>
      </c>
      <c r="K13">
        <v>76.709999999999994</v>
      </c>
      <c r="L13">
        <v>0.93</v>
      </c>
      <c r="M13">
        <v>3.7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1.66</v>
      </c>
      <c r="T13">
        <v>44.07</v>
      </c>
      <c r="U13">
        <v>14.69</v>
      </c>
      <c r="V13">
        <v>14.69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182.89</v>
      </c>
      <c r="C14" s="75">
        <v>36.44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70.03</v>
      </c>
      <c r="J14">
        <v>148.32</v>
      </c>
      <c r="K14">
        <v>76.709999999999994</v>
      </c>
      <c r="L14">
        <v>0.93</v>
      </c>
      <c r="M14">
        <v>3.64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1.66</v>
      </c>
      <c r="T14">
        <v>44.82</v>
      </c>
      <c r="U14">
        <v>14.94</v>
      </c>
      <c r="V14">
        <v>14.93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182.89</v>
      </c>
      <c r="C15" s="75">
        <v>36.44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70.03</v>
      </c>
      <c r="J15">
        <v>148.32</v>
      </c>
      <c r="K15">
        <v>67.12</v>
      </c>
      <c r="L15">
        <v>0.93</v>
      </c>
      <c r="M15">
        <v>3.53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1.66</v>
      </c>
      <c r="T15">
        <v>64.260000000000005</v>
      </c>
      <c r="U15">
        <v>21.42</v>
      </c>
      <c r="V15">
        <v>21.42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182.89</v>
      </c>
      <c r="C16" s="75">
        <v>36.44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70.03</v>
      </c>
      <c r="J16">
        <v>148.32</v>
      </c>
      <c r="K16">
        <v>67.12</v>
      </c>
      <c r="L16">
        <v>0.93</v>
      </c>
      <c r="M16">
        <v>3.5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1.66</v>
      </c>
      <c r="T16">
        <v>65.760000000000005</v>
      </c>
      <c r="U16">
        <v>21.92</v>
      </c>
      <c r="V16">
        <v>21.92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182.89</v>
      </c>
      <c r="C17" s="75">
        <v>36.44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70.03</v>
      </c>
      <c r="J17">
        <v>148.32</v>
      </c>
      <c r="K17">
        <v>67.12</v>
      </c>
      <c r="L17">
        <v>0.93</v>
      </c>
      <c r="M17">
        <v>3.39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1.66</v>
      </c>
      <c r="T17">
        <v>66.819999999999993</v>
      </c>
      <c r="U17">
        <v>22.27</v>
      </c>
      <c r="V17">
        <v>22.27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182.89</v>
      </c>
      <c r="C18" s="75">
        <v>36.44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70.03</v>
      </c>
      <c r="J18">
        <v>148.32</v>
      </c>
      <c r="K18">
        <v>67.12</v>
      </c>
      <c r="L18">
        <v>0.93</v>
      </c>
      <c r="M18">
        <v>3.35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1.66</v>
      </c>
      <c r="T18">
        <v>67.260000000000005</v>
      </c>
      <c r="U18">
        <v>22.42</v>
      </c>
      <c r="V18">
        <v>22.42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182.89</v>
      </c>
      <c r="C19" s="75">
        <v>36.44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70.03</v>
      </c>
      <c r="J19">
        <v>148.32</v>
      </c>
      <c r="K19">
        <v>67.12</v>
      </c>
      <c r="L19">
        <v>0.93</v>
      </c>
      <c r="M19">
        <v>3.29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1.66</v>
      </c>
      <c r="T19">
        <v>68.239999999999995</v>
      </c>
      <c r="U19">
        <v>22.75</v>
      </c>
      <c r="V19">
        <v>22.73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182.89</v>
      </c>
      <c r="C20" s="75">
        <v>36.44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70.03</v>
      </c>
      <c r="J20">
        <v>148.32</v>
      </c>
      <c r="K20">
        <v>67.12</v>
      </c>
      <c r="L20">
        <v>0.93</v>
      </c>
      <c r="M20">
        <v>3.35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1.66</v>
      </c>
      <c r="T20">
        <v>69.58</v>
      </c>
      <c r="U20">
        <v>23.19</v>
      </c>
      <c r="V20">
        <v>23.2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182.89</v>
      </c>
      <c r="C21" s="75">
        <v>36.44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70.03</v>
      </c>
      <c r="J21">
        <v>148.32</v>
      </c>
      <c r="K21">
        <v>67.12</v>
      </c>
      <c r="L21">
        <v>0.93</v>
      </c>
      <c r="M21">
        <v>3.29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1.66</v>
      </c>
      <c r="T21">
        <v>68.790000000000006</v>
      </c>
      <c r="U21">
        <v>22.93</v>
      </c>
      <c r="V21">
        <v>22.93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182.89</v>
      </c>
      <c r="C22" s="75">
        <v>36.44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70.03</v>
      </c>
      <c r="J22">
        <v>148.32</v>
      </c>
      <c r="K22">
        <v>67.12</v>
      </c>
      <c r="L22">
        <v>0.93</v>
      </c>
      <c r="M22">
        <v>3.29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1.66</v>
      </c>
      <c r="T22">
        <v>68.739999999999995</v>
      </c>
      <c r="U22">
        <v>22.91</v>
      </c>
      <c r="V22">
        <v>22.91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182.89</v>
      </c>
      <c r="C23" s="75">
        <v>36.44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65.89</v>
      </c>
      <c r="J23">
        <v>148.32</v>
      </c>
      <c r="K23">
        <v>67.12</v>
      </c>
      <c r="L23">
        <v>1.01</v>
      </c>
      <c r="M23">
        <v>3.29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1.61</v>
      </c>
      <c r="T23">
        <v>70.569999999999993</v>
      </c>
      <c r="U23">
        <v>23.52</v>
      </c>
      <c r="V23">
        <v>23.53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182.89</v>
      </c>
      <c r="C24" s="75">
        <v>36.44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65.89</v>
      </c>
      <c r="J24">
        <v>148.32</v>
      </c>
      <c r="K24">
        <v>67.12</v>
      </c>
      <c r="L24">
        <v>1.01</v>
      </c>
      <c r="M24">
        <v>3.28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1.61</v>
      </c>
      <c r="T24">
        <v>72.41</v>
      </c>
      <c r="U24">
        <v>24.14</v>
      </c>
      <c r="V24">
        <v>24.12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185.77</v>
      </c>
      <c r="C25" s="75">
        <v>36.44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65.89</v>
      </c>
      <c r="J25">
        <v>148.32</v>
      </c>
      <c r="K25">
        <v>67.12</v>
      </c>
      <c r="L25">
        <v>1.01</v>
      </c>
      <c r="M25">
        <v>3.26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1.61</v>
      </c>
      <c r="T25">
        <v>72.77</v>
      </c>
      <c r="U25">
        <v>24.26</v>
      </c>
      <c r="V25">
        <v>24.25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249.06</v>
      </c>
      <c r="C26" s="75">
        <v>43.15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65.89</v>
      </c>
      <c r="J26">
        <v>191.78</v>
      </c>
      <c r="K26">
        <v>86.3</v>
      </c>
      <c r="L26">
        <v>1.01</v>
      </c>
      <c r="M26">
        <v>3.24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1.61</v>
      </c>
      <c r="T26">
        <v>72.27</v>
      </c>
      <c r="U26">
        <v>24.09</v>
      </c>
      <c r="V26">
        <v>24.08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259.48</v>
      </c>
      <c r="C27" s="75">
        <v>63.11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65.89</v>
      </c>
      <c r="J27">
        <v>230.14</v>
      </c>
      <c r="K27">
        <v>100.44</v>
      </c>
      <c r="L27">
        <v>1.01</v>
      </c>
      <c r="M27">
        <v>3.17</v>
      </c>
      <c r="N27" s="135">
        <v>0</v>
      </c>
      <c r="O27" s="135">
        <v>0</v>
      </c>
      <c r="P27" s="135">
        <v>0</v>
      </c>
      <c r="Q27">
        <v>1.06</v>
      </c>
      <c r="R27">
        <v>0</v>
      </c>
      <c r="S27">
        <v>1.61</v>
      </c>
      <c r="T27">
        <v>73.760000000000005</v>
      </c>
      <c r="U27">
        <v>24.59</v>
      </c>
      <c r="V27">
        <v>24.58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259.48</v>
      </c>
      <c r="C28" s="75">
        <v>86.49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65.89</v>
      </c>
      <c r="J28">
        <v>269.69</v>
      </c>
      <c r="K28">
        <v>100.44</v>
      </c>
      <c r="L28">
        <v>1.01</v>
      </c>
      <c r="M28">
        <v>3.15</v>
      </c>
      <c r="N28" s="135">
        <v>0</v>
      </c>
      <c r="O28" s="135">
        <v>0</v>
      </c>
      <c r="P28" s="135">
        <v>0</v>
      </c>
      <c r="Q28">
        <v>1.06</v>
      </c>
      <c r="R28">
        <v>0</v>
      </c>
      <c r="S28">
        <v>1.61</v>
      </c>
      <c r="T28">
        <v>71.930000000000007</v>
      </c>
      <c r="U28">
        <v>23.98</v>
      </c>
      <c r="V28">
        <v>23.96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259.48</v>
      </c>
      <c r="C29" s="75">
        <v>86.49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65.89</v>
      </c>
      <c r="J29">
        <v>269.69</v>
      </c>
      <c r="K29">
        <v>100.44</v>
      </c>
      <c r="L29">
        <v>1.01</v>
      </c>
      <c r="M29">
        <v>3.09</v>
      </c>
      <c r="N29" s="135">
        <v>0</v>
      </c>
      <c r="O29" s="135">
        <v>0</v>
      </c>
      <c r="P29" s="135">
        <v>0</v>
      </c>
      <c r="Q29">
        <v>1.06</v>
      </c>
      <c r="R29">
        <v>0</v>
      </c>
      <c r="S29">
        <v>1.61</v>
      </c>
      <c r="T29">
        <v>70.91</v>
      </c>
      <c r="U29">
        <v>23.64</v>
      </c>
      <c r="V29">
        <v>23.62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259.48</v>
      </c>
      <c r="C30" s="75">
        <v>86.49</v>
      </c>
      <c r="D30" s="135">
        <f t="shared" si="0"/>
        <v>7.37</v>
      </c>
      <c r="E30" s="75"/>
      <c r="F30" s="78">
        <v>0.12</v>
      </c>
      <c r="G30" s="78">
        <v>0.12</v>
      </c>
      <c r="H30" s="78">
        <v>0.12</v>
      </c>
      <c r="I30">
        <v>94.13</v>
      </c>
      <c r="J30">
        <v>269.69</v>
      </c>
      <c r="K30">
        <v>100.44</v>
      </c>
      <c r="L30">
        <v>1.01</v>
      </c>
      <c r="M30">
        <v>3.03</v>
      </c>
      <c r="N30" s="135">
        <v>0.57999999999999996</v>
      </c>
      <c r="O30" s="135">
        <v>6</v>
      </c>
      <c r="P30" s="135">
        <v>0.79</v>
      </c>
      <c r="Q30">
        <v>1.06</v>
      </c>
      <c r="R30">
        <v>0</v>
      </c>
      <c r="S30">
        <v>1.61</v>
      </c>
      <c r="T30">
        <v>69.88</v>
      </c>
      <c r="U30">
        <v>23.29</v>
      </c>
      <c r="V30">
        <v>23.29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259.48</v>
      </c>
      <c r="C31" s="75">
        <v>86.49</v>
      </c>
      <c r="D31" s="135">
        <f t="shared" si="0"/>
        <v>24.07</v>
      </c>
      <c r="E31" s="75"/>
      <c r="F31" s="78">
        <v>0.2</v>
      </c>
      <c r="G31" s="78">
        <v>0.2</v>
      </c>
      <c r="H31" s="78">
        <v>0.21</v>
      </c>
      <c r="I31">
        <v>94.13</v>
      </c>
      <c r="J31">
        <v>269.69</v>
      </c>
      <c r="K31">
        <v>100.44</v>
      </c>
      <c r="L31">
        <v>1.01</v>
      </c>
      <c r="M31">
        <v>2.71</v>
      </c>
      <c r="N31" s="135">
        <v>5.62</v>
      </c>
      <c r="O31" s="135">
        <v>13.14</v>
      </c>
      <c r="P31" s="135">
        <v>5.31</v>
      </c>
      <c r="Q31">
        <v>1.06</v>
      </c>
      <c r="R31">
        <v>0.31</v>
      </c>
      <c r="S31">
        <v>1.61</v>
      </c>
      <c r="T31">
        <v>69.349999999999994</v>
      </c>
      <c r="U31">
        <v>23.12</v>
      </c>
      <c r="V31">
        <v>23.1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259.48</v>
      </c>
      <c r="C32" s="75">
        <v>86.49</v>
      </c>
      <c r="D32" s="135">
        <f t="shared" si="0"/>
        <v>47.24</v>
      </c>
      <c r="E32" s="75"/>
      <c r="F32" s="78">
        <v>0.44</v>
      </c>
      <c r="G32" s="78">
        <v>0.44</v>
      </c>
      <c r="H32" s="78">
        <v>0.44</v>
      </c>
      <c r="I32">
        <v>94.13</v>
      </c>
      <c r="J32">
        <v>269.69</v>
      </c>
      <c r="K32">
        <v>100.44</v>
      </c>
      <c r="L32">
        <v>1.01</v>
      </c>
      <c r="M32">
        <v>2.72</v>
      </c>
      <c r="N32" s="135">
        <v>15.15</v>
      </c>
      <c r="O32" s="135">
        <v>18.77</v>
      </c>
      <c r="P32" s="135">
        <v>13.32</v>
      </c>
      <c r="Q32">
        <v>1.06</v>
      </c>
      <c r="R32">
        <v>3.73</v>
      </c>
      <c r="S32">
        <v>1.61</v>
      </c>
      <c r="T32">
        <v>68.819999999999993</v>
      </c>
      <c r="U32">
        <v>22.94</v>
      </c>
      <c r="V32">
        <v>22.93</v>
      </c>
      <c r="W32">
        <v>2.2599999999999998</v>
      </c>
      <c r="X32">
        <v>0.45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259.48</v>
      </c>
      <c r="C33" s="75">
        <v>86.49</v>
      </c>
      <c r="D33" s="135">
        <f t="shared" si="0"/>
        <v>80.95</v>
      </c>
      <c r="E33" s="75"/>
      <c r="F33" s="78">
        <v>0.71</v>
      </c>
      <c r="G33" s="78">
        <v>0.71</v>
      </c>
      <c r="H33" s="78">
        <v>0.73</v>
      </c>
      <c r="I33">
        <v>94.13</v>
      </c>
      <c r="J33">
        <v>269.69</v>
      </c>
      <c r="K33">
        <v>100.44</v>
      </c>
      <c r="L33">
        <v>1.01</v>
      </c>
      <c r="M33">
        <v>2.76</v>
      </c>
      <c r="N33" s="135">
        <v>28.93</v>
      </c>
      <c r="O33" s="135">
        <v>28.94</v>
      </c>
      <c r="P33" s="135">
        <v>23.08</v>
      </c>
      <c r="Q33">
        <v>1.06</v>
      </c>
      <c r="R33">
        <v>9.6</v>
      </c>
      <c r="S33">
        <v>1.61</v>
      </c>
      <c r="T33">
        <v>72.849999999999994</v>
      </c>
      <c r="U33">
        <v>24.28</v>
      </c>
      <c r="V33">
        <v>24.28</v>
      </c>
      <c r="W33">
        <v>4.5199999999999996</v>
      </c>
      <c r="X33">
        <v>0.9</v>
      </c>
      <c r="Y33">
        <v>1.68</v>
      </c>
      <c r="Z33">
        <v>6.5</v>
      </c>
      <c r="AA33">
        <v>0.55000000000000004</v>
      </c>
      <c r="AB33">
        <v>0.28000000000000003</v>
      </c>
    </row>
    <row r="34" spans="1:28">
      <c r="A34" t="s">
        <v>76</v>
      </c>
      <c r="B34" s="75">
        <v>259.48</v>
      </c>
      <c r="C34" s="75">
        <v>86.49</v>
      </c>
      <c r="D34" s="135">
        <f t="shared" si="0"/>
        <v>80.95</v>
      </c>
      <c r="E34" s="75"/>
      <c r="F34" s="78">
        <v>0.96</v>
      </c>
      <c r="G34" s="78">
        <v>0.96</v>
      </c>
      <c r="H34" s="78">
        <v>0.98</v>
      </c>
      <c r="I34">
        <v>94.13</v>
      </c>
      <c r="J34">
        <v>269.69</v>
      </c>
      <c r="K34">
        <v>100.44</v>
      </c>
      <c r="L34">
        <v>1.01</v>
      </c>
      <c r="M34">
        <v>2.82</v>
      </c>
      <c r="N34" s="135">
        <v>26.99</v>
      </c>
      <c r="O34" s="135">
        <v>26.98</v>
      </c>
      <c r="P34" s="135">
        <v>26.98</v>
      </c>
      <c r="Q34">
        <v>1.06</v>
      </c>
      <c r="R34">
        <v>17.829999999999998</v>
      </c>
      <c r="S34">
        <v>1.61</v>
      </c>
      <c r="T34">
        <v>72.94</v>
      </c>
      <c r="U34">
        <v>24.31</v>
      </c>
      <c r="V34">
        <v>24.32</v>
      </c>
      <c r="W34">
        <v>15.72</v>
      </c>
      <c r="X34">
        <v>3.14</v>
      </c>
      <c r="Y34">
        <v>2.94</v>
      </c>
      <c r="Z34">
        <v>6.5</v>
      </c>
      <c r="AA34">
        <v>2.39</v>
      </c>
      <c r="AB34">
        <v>1.2</v>
      </c>
    </row>
    <row r="35" spans="1:28">
      <c r="A35" t="s">
        <v>77</v>
      </c>
      <c r="B35" s="75">
        <v>259.48</v>
      </c>
      <c r="C35" s="75">
        <v>86.49</v>
      </c>
      <c r="D35" s="135">
        <f t="shared" si="0"/>
        <v>81.449999999999989</v>
      </c>
      <c r="E35" s="75"/>
      <c r="F35" s="78">
        <v>1.1399999999999999</v>
      </c>
      <c r="G35" s="78">
        <v>1.1399999999999999</v>
      </c>
      <c r="H35" s="78">
        <v>1.17</v>
      </c>
      <c r="I35">
        <v>94.13</v>
      </c>
      <c r="J35">
        <v>269.69</v>
      </c>
      <c r="K35">
        <v>100.44</v>
      </c>
      <c r="L35">
        <v>1.01</v>
      </c>
      <c r="M35">
        <v>2.78</v>
      </c>
      <c r="N35" s="135">
        <v>27.15</v>
      </c>
      <c r="O35" s="135">
        <v>27.15</v>
      </c>
      <c r="P35" s="135">
        <v>27.15</v>
      </c>
      <c r="Q35">
        <v>1.06</v>
      </c>
      <c r="R35">
        <v>25.58</v>
      </c>
      <c r="S35">
        <v>1.61</v>
      </c>
      <c r="T35">
        <v>73.52</v>
      </c>
      <c r="U35">
        <v>24.51</v>
      </c>
      <c r="V35">
        <v>24.5</v>
      </c>
      <c r="W35">
        <v>26.92</v>
      </c>
      <c r="X35">
        <v>5.38</v>
      </c>
      <c r="Y35">
        <v>4.1100000000000003</v>
      </c>
      <c r="Z35">
        <v>7.57</v>
      </c>
      <c r="AA35">
        <v>4.3499999999999996</v>
      </c>
      <c r="AB35">
        <v>2.1800000000000002</v>
      </c>
    </row>
    <row r="36" spans="1:28">
      <c r="A36" t="s">
        <v>78</v>
      </c>
      <c r="B36" s="75">
        <v>259.48</v>
      </c>
      <c r="C36" s="75">
        <v>86.49</v>
      </c>
      <c r="D36" s="135">
        <f t="shared" si="0"/>
        <v>81.449999999999989</v>
      </c>
      <c r="E36" s="75"/>
      <c r="F36" s="78">
        <v>1.43</v>
      </c>
      <c r="G36" s="78">
        <v>1.43</v>
      </c>
      <c r="H36" s="78">
        <v>1.47</v>
      </c>
      <c r="I36">
        <v>94.13</v>
      </c>
      <c r="J36">
        <v>269.69</v>
      </c>
      <c r="K36">
        <v>100.44</v>
      </c>
      <c r="L36">
        <v>1.01</v>
      </c>
      <c r="M36">
        <v>2.76</v>
      </c>
      <c r="N36" s="135">
        <v>27.15</v>
      </c>
      <c r="O36" s="135">
        <v>27.15</v>
      </c>
      <c r="P36" s="135">
        <v>27.15</v>
      </c>
      <c r="Q36">
        <v>1.06</v>
      </c>
      <c r="R36">
        <v>34.32</v>
      </c>
      <c r="S36">
        <v>1.61</v>
      </c>
      <c r="T36">
        <v>74.260000000000005</v>
      </c>
      <c r="U36">
        <v>24.75</v>
      </c>
      <c r="V36">
        <v>24.76</v>
      </c>
      <c r="W36">
        <v>43.62</v>
      </c>
      <c r="X36">
        <v>8.7200000000000006</v>
      </c>
      <c r="Y36">
        <v>6.57</v>
      </c>
      <c r="Z36">
        <v>10.84</v>
      </c>
      <c r="AA36">
        <v>6.39</v>
      </c>
      <c r="AB36">
        <v>3.2</v>
      </c>
    </row>
    <row r="37" spans="1:28">
      <c r="A37" t="s">
        <v>79</v>
      </c>
      <c r="B37" s="75">
        <v>259.48</v>
      </c>
      <c r="C37" s="75">
        <v>86.49</v>
      </c>
      <c r="D37" s="135">
        <f t="shared" si="0"/>
        <v>81.449999999999989</v>
      </c>
      <c r="E37" s="75"/>
      <c r="F37" s="78">
        <v>2.58</v>
      </c>
      <c r="G37" s="78">
        <v>2.58</v>
      </c>
      <c r="H37" s="78">
        <v>2.65</v>
      </c>
      <c r="I37">
        <v>116.45</v>
      </c>
      <c r="J37">
        <v>269.69</v>
      </c>
      <c r="K37">
        <v>100.44</v>
      </c>
      <c r="L37">
        <v>1.01</v>
      </c>
      <c r="M37">
        <v>2.72</v>
      </c>
      <c r="N37" s="135">
        <v>27.15</v>
      </c>
      <c r="O37" s="135">
        <v>27.15</v>
      </c>
      <c r="P37" s="135">
        <v>27.15</v>
      </c>
      <c r="Q37">
        <v>1.06</v>
      </c>
      <c r="R37">
        <v>45.2</v>
      </c>
      <c r="S37">
        <v>1.61</v>
      </c>
      <c r="T37">
        <v>75.540000000000006</v>
      </c>
      <c r="U37">
        <v>25.18</v>
      </c>
      <c r="V37">
        <v>25.18</v>
      </c>
      <c r="W37">
        <v>60.32</v>
      </c>
      <c r="X37">
        <v>12.06</v>
      </c>
      <c r="Y37">
        <v>13.17</v>
      </c>
      <c r="Z37">
        <v>13.9</v>
      </c>
      <c r="AA37">
        <v>9.18</v>
      </c>
      <c r="AB37">
        <v>4.59</v>
      </c>
    </row>
    <row r="38" spans="1:28">
      <c r="A38" t="s">
        <v>80</v>
      </c>
      <c r="B38" s="75">
        <v>259.48</v>
      </c>
      <c r="C38" s="75">
        <v>86.49</v>
      </c>
      <c r="D38" s="135">
        <f t="shared" si="0"/>
        <v>81.449999999999989</v>
      </c>
      <c r="E38" s="75"/>
      <c r="F38" s="78">
        <v>3.81</v>
      </c>
      <c r="G38" s="78">
        <v>3.81</v>
      </c>
      <c r="H38" s="78">
        <v>3.91</v>
      </c>
      <c r="I38">
        <v>116.45</v>
      </c>
      <c r="J38">
        <v>269.69</v>
      </c>
      <c r="K38">
        <v>100.44</v>
      </c>
      <c r="L38">
        <v>1.01</v>
      </c>
      <c r="M38">
        <v>2.71</v>
      </c>
      <c r="N38" s="135">
        <v>27.15</v>
      </c>
      <c r="O38" s="135">
        <v>27.15</v>
      </c>
      <c r="P38" s="135">
        <v>27.15</v>
      </c>
      <c r="Q38">
        <v>1.06</v>
      </c>
      <c r="R38">
        <v>57.5</v>
      </c>
      <c r="S38">
        <v>1.61</v>
      </c>
      <c r="T38">
        <v>75.680000000000007</v>
      </c>
      <c r="U38">
        <v>25.23</v>
      </c>
      <c r="V38">
        <v>25.21</v>
      </c>
      <c r="W38">
        <v>78.89</v>
      </c>
      <c r="X38">
        <v>15.78</v>
      </c>
      <c r="Y38">
        <v>15.1</v>
      </c>
      <c r="Z38">
        <v>17.16</v>
      </c>
      <c r="AA38">
        <v>13.38</v>
      </c>
      <c r="AB38">
        <v>6.69</v>
      </c>
    </row>
    <row r="39" spans="1:28">
      <c r="A39" t="s">
        <v>81</v>
      </c>
      <c r="B39" s="75">
        <v>259.48</v>
      </c>
      <c r="C39" s="75">
        <v>86.49</v>
      </c>
      <c r="D39" s="135">
        <f t="shared" si="0"/>
        <v>81.449999999999989</v>
      </c>
      <c r="E39" s="75"/>
      <c r="F39" s="78">
        <v>5.43</v>
      </c>
      <c r="G39" s="78">
        <v>5.43</v>
      </c>
      <c r="H39" s="78">
        <v>5.57</v>
      </c>
      <c r="I39">
        <v>116.45</v>
      </c>
      <c r="J39">
        <v>269.69</v>
      </c>
      <c r="K39">
        <v>100.44</v>
      </c>
      <c r="L39">
        <v>1.05</v>
      </c>
      <c r="M39">
        <v>2.67</v>
      </c>
      <c r="N39" s="135">
        <v>27.15</v>
      </c>
      <c r="O39" s="135">
        <v>27.15</v>
      </c>
      <c r="P39" s="135">
        <v>27.15</v>
      </c>
      <c r="Q39">
        <v>1.06</v>
      </c>
      <c r="R39">
        <v>58.03</v>
      </c>
      <c r="S39">
        <v>1.61</v>
      </c>
      <c r="T39">
        <v>76.680000000000007</v>
      </c>
      <c r="U39">
        <v>25.56</v>
      </c>
      <c r="V39">
        <v>25.56</v>
      </c>
      <c r="W39">
        <v>97.46</v>
      </c>
      <c r="X39">
        <v>19.489999999999998</v>
      </c>
      <c r="Y39">
        <v>17.850000000000001</v>
      </c>
      <c r="Z39">
        <v>20.34</v>
      </c>
      <c r="AA39">
        <v>16.36</v>
      </c>
      <c r="AB39">
        <v>8.18</v>
      </c>
    </row>
    <row r="40" spans="1:28">
      <c r="A40" t="s">
        <v>82</v>
      </c>
      <c r="B40" s="75">
        <v>259.48</v>
      </c>
      <c r="C40" s="75">
        <v>86.49</v>
      </c>
      <c r="D40" s="135">
        <f t="shared" si="0"/>
        <v>81.449999999999989</v>
      </c>
      <c r="E40" s="75"/>
      <c r="F40" s="78">
        <v>6.61</v>
      </c>
      <c r="G40" s="78">
        <v>6.61</v>
      </c>
      <c r="H40" s="78">
        <v>6.78</v>
      </c>
      <c r="I40">
        <v>116.45</v>
      </c>
      <c r="J40">
        <v>269.69</v>
      </c>
      <c r="K40">
        <v>100.44</v>
      </c>
      <c r="L40">
        <v>1.05</v>
      </c>
      <c r="M40">
        <v>2.67</v>
      </c>
      <c r="N40" s="135">
        <v>27.15</v>
      </c>
      <c r="O40" s="135">
        <v>27.15</v>
      </c>
      <c r="P40" s="135">
        <v>27.15</v>
      </c>
      <c r="Q40">
        <v>1.06</v>
      </c>
      <c r="R40">
        <v>65.2</v>
      </c>
      <c r="S40">
        <v>1.61</v>
      </c>
      <c r="T40">
        <v>76.73</v>
      </c>
      <c r="U40">
        <v>25.58</v>
      </c>
      <c r="V40">
        <v>25.56</v>
      </c>
      <c r="W40">
        <v>115.9</v>
      </c>
      <c r="X40">
        <v>23.18</v>
      </c>
      <c r="Y40">
        <v>21.83</v>
      </c>
      <c r="Z40">
        <v>23.74</v>
      </c>
      <c r="AA40">
        <v>19.37</v>
      </c>
      <c r="AB40">
        <v>9.69</v>
      </c>
    </row>
    <row r="41" spans="1:28">
      <c r="A41" t="s">
        <v>83</v>
      </c>
      <c r="B41" s="75">
        <v>259.48</v>
      </c>
      <c r="C41" s="75">
        <v>86.49</v>
      </c>
      <c r="D41" s="135">
        <f t="shared" si="0"/>
        <v>81.449999999999989</v>
      </c>
      <c r="E41" s="75"/>
      <c r="F41" s="78">
        <v>7.56</v>
      </c>
      <c r="G41" s="78">
        <v>7.56</v>
      </c>
      <c r="H41" s="78">
        <v>7.75</v>
      </c>
      <c r="I41">
        <v>116.45</v>
      </c>
      <c r="J41">
        <v>269.69</v>
      </c>
      <c r="K41">
        <v>100.44</v>
      </c>
      <c r="L41">
        <v>1.05</v>
      </c>
      <c r="M41">
        <v>2.68</v>
      </c>
      <c r="N41" s="135">
        <v>27.15</v>
      </c>
      <c r="O41" s="135">
        <v>27.15</v>
      </c>
      <c r="P41" s="135">
        <v>27.15</v>
      </c>
      <c r="Q41">
        <v>1.06</v>
      </c>
      <c r="R41">
        <v>72.55</v>
      </c>
      <c r="S41">
        <v>1.61</v>
      </c>
      <c r="T41">
        <v>78.17</v>
      </c>
      <c r="U41">
        <v>26.06</v>
      </c>
      <c r="V41">
        <v>26.04</v>
      </c>
      <c r="W41">
        <v>126.01</v>
      </c>
      <c r="X41">
        <v>25.2</v>
      </c>
      <c r="Y41">
        <v>25.66</v>
      </c>
      <c r="Z41">
        <v>27.17</v>
      </c>
      <c r="AA41">
        <v>22.29</v>
      </c>
      <c r="AB41">
        <v>11.15</v>
      </c>
    </row>
    <row r="42" spans="1:28">
      <c r="A42" t="s">
        <v>84</v>
      </c>
      <c r="B42" s="75">
        <v>259.48</v>
      </c>
      <c r="C42" s="75">
        <v>86.49</v>
      </c>
      <c r="D42" s="135">
        <f t="shared" si="0"/>
        <v>81.449999999999989</v>
      </c>
      <c r="E42" s="75"/>
      <c r="F42" s="78">
        <v>8.42</v>
      </c>
      <c r="G42" s="78">
        <v>8.42</v>
      </c>
      <c r="H42" s="78">
        <v>8.6199999999999992</v>
      </c>
      <c r="I42">
        <v>116.45</v>
      </c>
      <c r="J42">
        <v>269.69</v>
      </c>
      <c r="K42">
        <v>100.44</v>
      </c>
      <c r="L42">
        <v>1.05</v>
      </c>
      <c r="M42">
        <v>2.67</v>
      </c>
      <c r="N42" s="135">
        <v>27.15</v>
      </c>
      <c r="O42" s="135">
        <v>27.15</v>
      </c>
      <c r="P42" s="135">
        <v>27.15</v>
      </c>
      <c r="Q42">
        <v>1.06</v>
      </c>
      <c r="R42">
        <v>79.53</v>
      </c>
      <c r="S42">
        <v>1.61</v>
      </c>
      <c r="T42">
        <v>78.36</v>
      </c>
      <c r="U42">
        <v>26.12</v>
      </c>
      <c r="V42">
        <v>26.12</v>
      </c>
      <c r="W42">
        <v>143.29</v>
      </c>
      <c r="X42">
        <v>28.66</v>
      </c>
      <c r="Y42">
        <v>29.21</v>
      </c>
      <c r="Z42">
        <v>30.62</v>
      </c>
      <c r="AA42">
        <v>25.08</v>
      </c>
      <c r="AB42">
        <v>12.55</v>
      </c>
    </row>
    <row r="43" spans="1:28">
      <c r="A43" t="s">
        <v>85</v>
      </c>
      <c r="B43" s="75">
        <v>259.48</v>
      </c>
      <c r="C43" s="75">
        <v>86.49</v>
      </c>
      <c r="D43" s="135">
        <f t="shared" si="0"/>
        <v>81.449999999999989</v>
      </c>
      <c r="E43" s="75"/>
      <c r="F43" s="78">
        <v>6.43</v>
      </c>
      <c r="G43" s="78">
        <v>6.43</v>
      </c>
      <c r="H43" s="78">
        <v>6.58</v>
      </c>
      <c r="I43">
        <v>116.45</v>
      </c>
      <c r="J43">
        <v>269.69</v>
      </c>
      <c r="K43">
        <v>100.44</v>
      </c>
      <c r="L43">
        <v>1.05</v>
      </c>
      <c r="M43">
        <v>2.67</v>
      </c>
      <c r="N43" s="135">
        <v>27.15</v>
      </c>
      <c r="O43" s="135">
        <v>27.15</v>
      </c>
      <c r="P43" s="135">
        <v>27.15</v>
      </c>
      <c r="Q43">
        <v>1.06</v>
      </c>
      <c r="R43">
        <v>87.1</v>
      </c>
      <c r="S43">
        <v>1.66</v>
      </c>
      <c r="T43">
        <v>80.23</v>
      </c>
      <c r="U43">
        <v>26.74</v>
      </c>
      <c r="V43">
        <v>26.74</v>
      </c>
      <c r="W43">
        <v>160.58000000000001</v>
      </c>
      <c r="X43">
        <v>32.11</v>
      </c>
      <c r="Y43">
        <v>32.520000000000003</v>
      </c>
      <c r="Z43">
        <v>33.869999999999997</v>
      </c>
      <c r="AA43">
        <v>27.68</v>
      </c>
      <c r="AB43">
        <v>13.84</v>
      </c>
    </row>
    <row r="44" spans="1:28">
      <c r="A44" t="s">
        <v>86</v>
      </c>
      <c r="B44" s="75">
        <v>259.48</v>
      </c>
      <c r="C44" s="75">
        <v>86.49</v>
      </c>
      <c r="D44" s="135">
        <f t="shared" si="0"/>
        <v>81.449999999999989</v>
      </c>
      <c r="E44" s="75"/>
      <c r="F44" s="78">
        <v>6.89</v>
      </c>
      <c r="G44" s="78">
        <v>6.89</v>
      </c>
      <c r="H44" s="78">
        <v>7.07</v>
      </c>
      <c r="I44">
        <v>116.45</v>
      </c>
      <c r="J44">
        <v>269.69</v>
      </c>
      <c r="K44">
        <v>100.44</v>
      </c>
      <c r="L44">
        <v>1.05</v>
      </c>
      <c r="M44">
        <v>2.67</v>
      </c>
      <c r="N44" s="135">
        <v>27.15</v>
      </c>
      <c r="O44" s="135">
        <v>27.15</v>
      </c>
      <c r="P44" s="135">
        <v>27.15</v>
      </c>
      <c r="Q44">
        <v>1.06</v>
      </c>
      <c r="R44">
        <v>96.23</v>
      </c>
      <c r="S44">
        <v>1.66</v>
      </c>
      <c r="T44">
        <v>80.930000000000007</v>
      </c>
      <c r="U44">
        <v>26.98</v>
      </c>
      <c r="V44">
        <v>26.97</v>
      </c>
      <c r="W44">
        <v>180.33</v>
      </c>
      <c r="X44">
        <v>36.07</v>
      </c>
      <c r="Y44">
        <v>35.090000000000003</v>
      </c>
      <c r="Z44">
        <v>36.85</v>
      </c>
      <c r="AA44">
        <v>30.01</v>
      </c>
      <c r="AB44">
        <v>15.01</v>
      </c>
    </row>
    <row r="45" spans="1:28">
      <c r="A45" t="s">
        <v>87</v>
      </c>
      <c r="B45" s="75">
        <v>259.48</v>
      </c>
      <c r="C45" s="75">
        <v>86.49</v>
      </c>
      <c r="D45" s="135">
        <f t="shared" si="0"/>
        <v>81.449999999999989</v>
      </c>
      <c r="E45" s="75"/>
      <c r="F45" s="78">
        <v>7.32</v>
      </c>
      <c r="G45" s="78">
        <v>7.32</v>
      </c>
      <c r="H45" s="78">
        <v>7.5</v>
      </c>
      <c r="I45">
        <v>116.45</v>
      </c>
      <c r="J45">
        <v>269.69</v>
      </c>
      <c r="K45">
        <v>100.44</v>
      </c>
      <c r="L45">
        <v>1.05</v>
      </c>
      <c r="M45">
        <v>2.67</v>
      </c>
      <c r="N45" s="135">
        <v>27.15</v>
      </c>
      <c r="O45" s="135">
        <v>27.15</v>
      </c>
      <c r="P45" s="135">
        <v>27.15</v>
      </c>
      <c r="Q45">
        <v>1.06</v>
      </c>
      <c r="R45">
        <v>87.26</v>
      </c>
      <c r="S45">
        <v>1.66</v>
      </c>
      <c r="T45">
        <v>80.97</v>
      </c>
      <c r="U45">
        <v>26.99</v>
      </c>
      <c r="V45">
        <v>26.98</v>
      </c>
      <c r="W45">
        <v>195.93</v>
      </c>
      <c r="X45">
        <v>39.19</v>
      </c>
      <c r="Y45">
        <v>38.6</v>
      </c>
      <c r="Z45">
        <v>32.4</v>
      </c>
      <c r="AA45">
        <v>31.86</v>
      </c>
      <c r="AB45">
        <v>15.94</v>
      </c>
    </row>
    <row r="46" spans="1:28">
      <c r="A46" t="s">
        <v>88</v>
      </c>
      <c r="B46" s="75">
        <v>259.48</v>
      </c>
      <c r="C46" s="75">
        <v>86.49</v>
      </c>
      <c r="D46" s="135">
        <f t="shared" si="0"/>
        <v>81.449999999999989</v>
      </c>
      <c r="E46" s="75"/>
      <c r="F46" s="78">
        <v>7.7</v>
      </c>
      <c r="G46" s="78">
        <v>7.7</v>
      </c>
      <c r="H46" s="78">
        <v>7.89</v>
      </c>
      <c r="I46">
        <v>116.45</v>
      </c>
      <c r="J46">
        <v>269.69</v>
      </c>
      <c r="K46">
        <v>100.44</v>
      </c>
      <c r="L46">
        <v>1.05</v>
      </c>
      <c r="M46">
        <v>2.7</v>
      </c>
      <c r="N46" s="135">
        <v>27.15</v>
      </c>
      <c r="O46" s="135">
        <v>27.15</v>
      </c>
      <c r="P46" s="135">
        <v>27.15</v>
      </c>
      <c r="Q46">
        <v>1.06</v>
      </c>
      <c r="R46">
        <v>96.17</v>
      </c>
      <c r="S46">
        <v>1.66</v>
      </c>
      <c r="T46">
        <v>81.84</v>
      </c>
      <c r="U46">
        <v>27.28</v>
      </c>
      <c r="V46">
        <v>27.27</v>
      </c>
      <c r="W46">
        <v>213.66</v>
      </c>
      <c r="X46">
        <v>42.73</v>
      </c>
      <c r="Y46">
        <v>40.909999999999997</v>
      </c>
      <c r="Z46">
        <v>34.6</v>
      </c>
      <c r="AA46">
        <v>33.33</v>
      </c>
      <c r="AB46">
        <v>16.670000000000002</v>
      </c>
    </row>
    <row r="47" spans="1:28">
      <c r="A47" t="s">
        <v>89</v>
      </c>
      <c r="B47" s="75">
        <v>259.48</v>
      </c>
      <c r="C47" s="75">
        <v>86.49</v>
      </c>
      <c r="D47" s="135">
        <f t="shared" si="0"/>
        <v>81.449999999999989</v>
      </c>
      <c r="E47" s="75"/>
      <c r="F47" s="78">
        <v>8.02</v>
      </c>
      <c r="G47" s="78">
        <v>8.02</v>
      </c>
      <c r="H47" s="78">
        <v>8.2200000000000006</v>
      </c>
      <c r="I47">
        <v>116.45</v>
      </c>
      <c r="J47">
        <v>269.69</v>
      </c>
      <c r="K47">
        <v>100.44</v>
      </c>
      <c r="L47">
        <v>1.05</v>
      </c>
      <c r="M47">
        <v>2.67</v>
      </c>
      <c r="N47" s="135">
        <v>27.15</v>
      </c>
      <c r="O47" s="135">
        <v>27.15</v>
      </c>
      <c r="P47" s="135">
        <v>27.15</v>
      </c>
      <c r="Q47">
        <v>1.1399999999999999</v>
      </c>
      <c r="R47">
        <v>104.02</v>
      </c>
      <c r="S47">
        <v>1.71</v>
      </c>
      <c r="T47">
        <v>85.6</v>
      </c>
      <c r="U47">
        <v>28.53</v>
      </c>
      <c r="V47">
        <v>28.53</v>
      </c>
      <c r="W47">
        <v>223.83</v>
      </c>
      <c r="X47">
        <v>44.77</v>
      </c>
      <c r="Y47">
        <v>43.13</v>
      </c>
      <c r="Z47">
        <v>36.659999999999997</v>
      </c>
      <c r="AA47">
        <v>33.33</v>
      </c>
      <c r="AB47">
        <v>16.670000000000002</v>
      </c>
    </row>
    <row r="48" spans="1:28">
      <c r="A48" t="s">
        <v>90</v>
      </c>
      <c r="B48" s="75">
        <v>259.48</v>
      </c>
      <c r="C48" s="75">
        <v>86.49</v>
      </c>
      <c r="D48" s="135">
        <f t="shared" si="0"/>
        <v>81.449999999999989</v>
      </c>
      <c r="E48" s="75"/>
      <c r="F48" s="78">
        <v>8.3000000000000007</v>
      </c>
      <c r="G48" s="78">
        <v>8.3000000000000007</v>
      </c>
      <c r="H48" s="78">
        <v>8.5</v>
      </c>
      <c r="I48">
        <v>116.45</v>
      </c>
      <c r="J48">
        <v>269.69</v>
      </c>
      <c r="K48">
        <v>100.44</v>
      </c>
      <c r="L48">
        <v>1.05</v>
      </c>
      <c r="M48">
        <v>2.67</v>
      </c>
      <c r="N48" s="135">
        <v>27.15</v>
      </c>
      <c r="O48" s="135">
        <v>27.15</v>
      </c>
      <c r="P48" s="135">
        <v>27.15</v>
      </c>
      <c r="Q48">
        <v>1.1399999999999999</v>
      </c>
      <c r="R48">
        <v>110.34</v>
      </c>
      <c r="S48">
        <v>1.71</v>
      </c>
      <c r="T48">
        <v>88.95</v>
      </c>
      <c r="U48">
        <v>29.65</v>
      </c>
      <c r="V48">
        <v>29.64</v>
      </c>
      <c r="W48">
        <v>226.75</v>
      </c>
      <c r="X48">
        <v>45.35</v>
      </c>
      <c r="Y48">
        <v>45.12</v>
      </c>
      <c r="Z48">
        <v>39.03</v>
      </c>
      <c r="AA48">
        <v>33.33</v>
      </c>
      <c r="AB48">
        <v>16.670000000000002</v>
      </c>
    </row>
    <row r="49" spans="1:28">
      <c r="A49" t="s">
        <v>91</v>
      </c>
      <c r="B49" s="75">
        <v>259.48</v>
      </c>
      <c r="C49" s="75">
        <v>86.49</v>
      </c>
      <c r="D49" s="135">
        <f t="shared" si="0"/>
        <v>81.449999999999989</v>
      </c>
      <c r="E49" s="75"/>
      <c r="F49" s="78">
        <v>6.66</v>
      </c>
      <c r="G49" s="78">
        <v>6.66</v>
      </c>
      <c r="H49" s="78">
        <v>6.84</v>
      </c>
      <c r="I49">
        <v>116.45</v>
      </c>
      <c r="J49">
        <v>269.69</v>
      </c>
      <c r="K49">
        <v>100.44</v>
      </c>
      <c r="L49">
        <v>0.93</v>
      </c>
      <c r="M49">
        <v>2.67</v>
      </c>
      <c r="N49" s="135">
        <v>27.15</v>
      </c>
      <c r="O49" s="135">
        <v>27.15</v>
      </c>
      <c r="P49" s="135">
        <v>27.15</v>
      </c>
      <c r="Q49">
        <v>1.1399999999999999</v>
      </c>
      <c r="R49">
        <v>115.42</v>
      </c>
      <c r="S49">
        <v>1.71</v>
      </c>
      <c r="T49">
        <v>92.14</v>
      </c>
      <c r="U49">
        <v>30.71</v>
      </c>
      <c r="V49">
        <v>30.71</v>
      </c>
      <c r="W49">
        <v>229.67</v>
      </c>
      <c r="X49">
        <v>45.93</v>
      </c>
      <c r="Y49">
        <v>46.87</v>
      </c>
      <c r="Z49">
        <v>41.86</v>
      </c>
      <c r="AA49">
        <v>33.33</v>
      </c>
      <c r="AB49">
        <v>16.670000000000002</v>
      </c>
    </row>
    <row r="50" spans="1:28">
      <c r="A50" t="s">
        <v>92</v>
      </c>
      <c r="B50" s="75">
        <v>259.48</v>
      </c>
      <c r="C50" s="75">
        <v>86.49</v>
      </c>
      <c r="D50" s="135">
        <f t="shared" si="0"/>
        <v>81.449999999999989</v>
      </c>
      <c r="E50" s="75"/>
      <c r="F50" s="78">
        <v>6.81</v>
      </c>
      <c r="G50" s="78">
        <v>6.81</v>
      </c>
      <c r="H50" s="78">
        <v>6.97</v>
      </c>
      <c r="I50">
        <v>116.45</v>
      </c>
      <c r="J50">
        <v>269.69</v>
      </c>
      <c r="K50">
        <v>100.44</v>
      </c>
      <c r="L50">
        <v>0.93</v>
      </c>
      <c r="M50">
        <v>2.67</v>
      </c>
      <c r="N50" s="135">
        <v>27.15</v>
      </c>
      <c r="O50" s="135">
        <v>27.15</v>
      </c>
      <c r="P50" s="135">
        <v>27.15</v>
      </c>
      <c r="Q50">
        <v>1.1399999999999999</v>
      </c>
      <c r="R50">
        <v>120.02</v>
      </c>
      <c r="S50">
        <v>1.71</v>
      </c>
      <c r="T50">
        <v>111.18</v>
      </c>
      <c r="U50">
        <v>37.06</v>
      </c>
      <c r="V50">
        <v>37.049999999999997</v>
      </c>
      <c r="W50">
        <v>230.25</v>
      </c>
      <c r="X50">
        <v>46.05</v>
      </c>
      <c r="Y50">
        <v>48.35</v>
      </c>
      <c r="Z50">
        <v>44.67</v>
      </c>
      <c r="AA50">
        <v>33.33</v>
      </c>
      <c r="AB50">
        <v>16.670000000000002</v>
      </c>
    </row>
    <row r="51" spans="1:28">
      <c r="A51" t="s">
        <v>93</v>
      </c>
      <c r="B51" s="75">
        <v>259.48</v>
      </c>
      <c r="C51" s="75">
        <v>86.49</v>
      </c>
      <c r="D51" s="135">
        <f t="shared" si="0"/>
        <v>81.449999999999989</v>
      </c>
      <c r="E51" s="75"/>
      <c r="F51" s="78">
        <v>6.94</v>
      </c>
      <c r="G51" s="78">
        <v>6.94</v>
      </c>
      <c r="H51" s="78">
        <v>7.12</v>
      </c>
      <c r="I51">
        <v>116.45</v>
      </c>
      <c r="J51">
        <v>269.69</v>
      </c>
      <c r="K51">
        <v>100.44</v>
      </c>
      <c r="L51">
        <v>0.93</v>
      </c>
      <c r="M51">
        <v>2.67</v>
      </c>
      <c r="N51" s="135">
        <v>27.15</v>
      </c>
      <c r="O51" s="135">
        <v>27.15</v>
      </c>
      <c r="P51" s="135">
        <v>27.15</v>
      </c>
      <c r="Q51">
        <v>1.1399999999999999</v>
      </c>
      <c r="R51">
        <v>121.22</v>
      </c>
      <c r="S51">
        <v>1.75</v>
      </c>
      <c r="T51">
        <v>112.97</v>
      </c>
      <c r="U51">
        <v>37.659999999999997</v>
      </c>
      <c r="V51">
        <v>37.64</v>
      </c>
      <c r="W51">
        <v>231.92</v>
      </c>
      <c r="X51">
        <v>46.38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259.48</v>
      </c>
      <c r="C52" s="75">
        <v>86.49</v>
      </c>
      <c r="D52" s="135">
        <f t="shared" si="0"/>
        <v>81.449999999999989</v>
      </c>
      <c r="E52" s="75"/>
      <c r="F52" s="78">
        <v>7.02</v>
      </c>
      <c r="G52" s="78">
        <v>7.02</v>
      </c>
      <c r="H52" s="78">
        <v>7.19</v>
      </c>
      <c r="I52">
        <v>116.45</v>
      </c>
      <c r="J52">
        <v>269.69</v>
      </c>
      <c r="K52">
        <v>100.44</v>
      </c>
      <c r="L52">
        <v>0.93</v>
      </c>
      <c r="M52">
        <v>2.67</v>
      </c>
      <c r="N52" s="135">
        <v>27.15</v>
      </c>
      <c r="O52" s="135">
        <v>27.15</v>
      </c>
      <c r="P52" s="135">
        <v>27.15</v>
      </c>
      <c r="Q52">
        <v>1.1399999999999999</v>
      </c>
      <c r="R52">
        <v>118.36</v>
      </c>
      <c r="S52">
        <v>1.75</v>
      </c>
      <c r="T52">
        <v>113.88</v>
      </c>
      <c r="U52">
        <v>37.96</v>
      </c>
      <c r="V52">
        <v>37.96</v>
      </c>
      <c r="W52">
        <v>231.08</v>
      </c>
      <c r="X52">
        <v>46.22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259.48</v>
      </c>
      <c r="C53" s="75">
        <v>86.49</v>
      </c>
      <c r="D53" s="135">
        <f t="shared" si="0"/>
        <v>81.449999999999989</v>
      </c>
      <c r="E53" s="75"/>
      <c r="F53" s="78">
        <v>7.08</v>
      </c>
      <c r="G53" s="78">
        <v>7.08</v>
      </c>
      <c r="H53" s="78">
        <v>7.26</v>
      </c>
      <c r="I53">
        <v>116.45</v>
      </c>
      <c r="J53">
        <v>269.69</v>
      </c>
      <c r="K53">
        <v>100.44</v>
      </c>
      <c r="L53">
        <v>0.93</v>
      </c>
      <c r="M53">
        <v>2.67</v>
      </c>
      <c r="N53" s="135">
        <v>27.15</v>
      </c>
      <c r="O53" s="135">
        <v>27.15</v>
      </c>
      <c r="P53" s="135">
        <v>27.15</v>
      </c>
      <c r="Q53">
        <v>1.1399999999999999</v>
      </c>
      <c r="R53">
        <v>114.11</v>
      </c>
      <c r="S53">
        <v>1.75</v>
      </c>
      <c r="T53">
        <v>117.56</v>
      </c>
      <c r="U53">
        <v>39.19</v>
      </c>
      <c r="V53">
        <v>39.17</v>
      </c>
      <c r="W53">
        <v>231.1</v>
      </c>
      <c r="X53">
        <v>46.22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259.48</v>
      </c>
      <c r="C54" s="75">
        <v>86.49</v>
      </c>
      <c r="D54" s="135">
        <f t="shared" si="0"/>
        <v>81.449999999999989</v>
      </c>
      <c r="E54" s="75"/>
      <c r="F54" s="78">
        <v>7.11</v>
      </c>
      <c r="G54" s="78">
        <v>7.11</v>
      </c>
      <c r="H54" s="78">
        <v>7.28</v>
      </c>
      <c r="I54">
        <v>116.45</v>
      </c>
      <c r="J54">
        <v>269.69</v>
      </c>
      <c r="K54">
        <v>100.44</v>
      </c>
      <c r="L54">
        <v>0.93</v>
      </c>
      <c r="M54">
        <v>2.71</v>
      </c>
      <c r="N54" s="135">
        <v>27.15</v>
      </c>
      <c r="O54" s="135">
        <v>27.15</v>
      </c>
      <c r="P54" s="135">
        <v>27.15</v>
      </c>
      <c r="Q54">
        <v>1.1399999999999999</v>
      </c>
      <c r="R54">
        <v>109.85</v>
      </c>
      <c r="S54">
        <v>1.75</v>
      </c>
      <c r="T54">
        <v>118.64</v>
      </c>
      <c r="U54">
        <v>39.549999999999997</v>
      </c>
      <c r="V54">
        <v>39.54</v>
      </c>
      <c r="W54">
        <v>232.04</v>
      </c>
      <c r="X54">
        <v>46.41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259.48</v>
      </c>
      <c r="C55" s="75">
        <v>86.49</v>
      </c>
      <c r="D55" s="135">
        <f t="shared" si="0"/>
        <v>81.449999999999989</v>
      </c>
      <c r="E55" s="75"/>
      <c r="F55" s="78">
        <v>7.11</v>
      </c>
      <c r="G55" s="78">
        <v>7.11</v>
      </c>
      <c r="H55" s="78">
        <v>7.28</v>
      </c>
      <c r="I55">
        <v>65.89</v>
      </c>
      <c r="J55">
        <v>269.69</v>
      </c>
      <c r="K55">
        <v>100.44</v>
      </c>
      <c r="L55">
        <v>1.01</v>
      </c>
      <c r="M55">
        <v>2.76</v>
      </c>
      <c r="N55" s="135">
        <v>27.15</v>
      </c>
      <c r="O55" s="135">
        <v>27.15</v>
      </c>
      <c r="P55" s="135">
        <v>27.15</v>
      </c>
      <c r="Q55">
        <v>1.22</v>
      </c>
      <c r="R55">
        <v>107.03</v>
      </c>
      <c r="S55">
        <v>1.8</v>
      </c>
      <c r="T55">
        <v>120.29</v>
      </c>
      <c r="U55">
        <v>40.1</v>
      </c>
      <c r="V55">
        <v>40.090000000000003</v>
      </c>
      <c r="W55">
        <v>233.58</v>
      </c>
      <c r="X55">
        <v>46.72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259.48</v>
      </c>
      <c r="C56" s="75">
        <v>86.49</v>
      </c>
      <c r="D56" s="135">
        <f t="shared" si="0"/>
        <v>81.449999999999989</v>
      </c>
      <c r="E56" s="75"/>
      <c r="F56" s="78">
        <v>13.04</v>
      </c>
      <c r="G56" s="78">
        <v>13.04</v>
      </c>
      <c r="H56" s="78">
        <v>13.37</v>
      </c>
      <c r="I56">
        <v>65.89</v>
      </c>
      <c r="J56">
        <v>269.69</v>
      </c>
      <c r="K56">
        <v>100.44</v>
      </c>
      <c r="L56">
        <v>1.01</v>
      </c>
      <c r="M56">
        <v>2.83</v>
      </c>
      <c r="N56" s="135">
        <v>27.15</v>
      </c>
      <c r="O56" s="135">
        <v>27.15</v>
      </c>
      <c r="P56" s="135">
        <v>27.15</v>
      </c>
      <c r="Q56">
        <v>1.22</v>
      </c>
      <c r="R56">
        <v>104.19</v>
      </c>
      <c r="S56">
        <v>1.8</v>
      </c>
      <c r="T56">
        <v>123.45</v>
      </c>
      <c r="U56">
        <v>41.15</v>
      </c>
      <c r="V56">
        <v>41.14</v>
      </c>
      <c r="W56">
        <v>233.43</v>
      </c>
      <c r="X56">
        <v>46.69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259.48</v>
      </c>
      <c r="C57" s="75">
        <v>86.49</v>
      </c>
      <c r="D57" s="135">
        <f t="shared" si="0"/>
        <v>81.449999999999989</v>
      </c>
      <c r="E57" s="75"/>
      <c r="F57" s="78">
        <v>12.92</v>
      </c>
      <c r="G57" s="78">
        <v>12.92</v>
      </c>
      <c r="H57" s="78">
        <v>13.24</v>
      </c>
      <c r="I57">
        <v>65.89</v>
      </c>
      <c r="J57">
        <v>269.69</v>
      </c>
      <c r="K57">
        <v>100.44</v>
      </c>
      <c r="L57">
        <v>1.01</v>
      </c>
      <c r="M57">
        <v>2.92</v>
      </c>
      <c r="N57" s="135">
        <v>27.15</v>
      </c>
      <c r="O57" s="135">
        <v>27.15</v>
      </c>
      <c r="P57" s="135">
        <v>27.15</v>
      </c>
      <c r="Q57">
        <v>1.22</v>
      </c>
      <c r="R57">
        <v>84.15</v>
      </c>
      <c r="S57">
        <v>1.8</v>
      </c>
      <c r="T57">
        <v>124.37</v>
      </c>
      <c r="U57">
        <v>41.46</v>
      </c>
      <c r="V57">
        <v>41.45</v>
      </c>
      <c r="W57">
        <v>233.83</v>
      </c>
      <c r="X57">
        <v>46.77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259.48</v>
      </c>
      <c r="C58" s="75">
        <v>86.49</v>
      </c>
      <c r="D58" s="135">
        <f t="shared" si="0"/>
        <v>81.449999999999989</v>
      </c>
      <c r="E58" s="75"/>
      <c r="F58" s="78">
        <v>12.63</v>
      </c>
      <c r="G58" s="78">
        <v>12.63</v>
      </c>
      <c r="H58" s="78">
        <v>12.95</v>
      </c>
      <c r="I58">
        <v>65.89</v>
      </c>
      <c r="J58">
        <v>269.69</v>
      </c>
      <c r="K58">
        <v>100.44</v>
      </c>
      <c r="L58">
        <v>1.01</v>
      </c>
      <c r="M58">
        <v>3.03</v>
      </c>
      <c r="N58" s="135">
        <v>27.15</v>
      </c>
      <c r="O58" s="135">
        <v>27.15</v>
      </c>
      <c r="P58" s="135">
        <v>27.15</v>
      </c>
      <c r="Q58">
        <v>1.22</v>
      </c>
      <c r="R58">
        <v>83.87</v>
      </c>
      <c r="S58">
        <v>1.8</v>
      </c>
      <c r="T58">
        <v>125.39</v>
      </c>
      <c r="U58">
        <v>41.8</v>
      </c>
      <c r="V58">
        <v>41.78</v>
      </c>
      <c r="W58">
        <v>216.53</v>
      </c>
      <c r="X58">
        <v>43.31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259.48</v>
      </c>
      <c r="C59" s="75">
        <v>86.49</v>
      </c>
      <c r="D59" s="135">
        <f t="shared" si="0"/>
        <v>81.449999999999989</v>
      </c>
      <c r="E59" s="75"/>
      <c r="F59" s="78">
        <v>12.32</v>
      </c>
      <c r="G59" s="78">
        <v>12.32</v>
      </c>
      <c r="H59" s="78">
        <v>12.63</v>
      </c>
      <c r="I59">
        <v>65.89</v>
      </c>
      <c r="J59">
        <v>269.69</v>
      </c>
      <c r="K59">
        <v>100.44</v>
      </c>
      <c r="L59">
        <v>1.01</v>
      </c>
      <c r="M59">
        <v>2.9</v>
      </c>
      <c r="N59" s="135">
        <v>27.15</v>
      </c>
      <c r="O59" s="135">
        <v>27.15</v>
      </c>
      <c r="P59" s="135">
        <v>27.15</v>
      </c>
      <c r="Q59">
        <v>1.22</v>
      </c>
      <c r="R59">
        <v>82.43</v>
      </c>
      <c r="S59">
        <v>1.8</v>
      </c>
      <c r="T59">
        <v>125.21</v>
      </c>
      <c r="U59">
        <v>41.74</v>
      </c>
      <c r="V59">
        <v>41.72</v>
      </c>
      <c r="W59">
        <v>213.95</v>
      </c>
      <c r="X59">
        <v>42.79</v>
      </c>
      <c r="Y59">
        <v>47.32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259.48</v>
      </c>
      <c r="C60" s="75">
        <v>86.49</v>
      </c>
      <c r="D60" s="135">
        <f t="shared" si="0"/>
        <v>81.449999999999989</v>
      </c>
      <c r="E60" s="75"/>
      <c r="F60" s="78">
        <v>11.99</v>
      </c>
      <c r="G60" s="78">
        <v>11.99</v>
      </c>
      <c r="H60" s="78">
        <v>12.29</v>
      </c>
      <c r="I60">
        <v>65.89</v>
      </c>
      <c r="J60">
        <v>269.69</v>
      </c>
      <c r="K60">
        <v>100.44</v>
      </c>
      <c r="L60">
        <v>1.01</v>
      </c>
      <c r="M60">
        <v>2.93</v>
      </c>
      <c r="N60" s="135">
        <v>27.15</v>
      </c>
      <c r="O60" s="135">
        <v>27.15</v>
      </c>
      <c r="P60" s="135">
        <v>27.15</v>
      </c>
      <c r="Q60">
        <v>1.22</v>
      </c>
      <c r="R60">
        <v>80.209999999999994</v>
      </c>
      <c r="S60">
        <v>1.8</v>
      </c>
      <c r="T60">
        <v>125.38</v>
      </c>
      <c r="U60">
        <v>41.79</v>
      </c>
      <c r="V60">
        <v>41.79</v>
      </c>
      <c r="W60">
        <v>210</v>
      </c>
      <c r="X60">
        <v>42</v>
      </c>
      <c r="Y60">
        <v>46.22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259.48</v>
      </c>
      <c r="C61" s="75">
        <v>86.49</v>
      </c>
      <c r="D61" s="135">
        <f t="shared" si="0"/>
        <v>81.449999999999989</v>
      </c>
      <c r="E61" s="75"/>
      <c r="F61" s="78">
        <v>11.55</v>
      </c>
      <c r="G61" s="78">
        <v>11.55</v>
      </c>
      <c r="H61" s="78">
        <v>11.84</v>
      </c>
      <c r="I61">
        <v>65.89</v>
      </c>
      <c r="J61">
        <v>269.69</v>
      </c>
      <c r="K61">
        <v>100.44</v>
      </c>
      <c r="L61">
        <v>1.01</v>
      </c>
      <c r="M61">
        <v>2.95</v>
      </c>
      <c r="N61" s="135">
        <v>27.15</v>
      </c>
      <c r="O61" s="135">
        <v>27.15</v>
      </c>
      <c r="P61" s="135">
        <v>27.15</v>
      </c>
      <c r="Q61">
        <v>1.22</v>
      </c>
      <c r="R61">
        <v>77.37</v>
      </c>
      <c r="S61">
        <v>1.8</v>
      </c>
      <c r="T61">
        <v>125.04</v>
      </c>
      <c r="U61">
        <v>41.68</v>
      </c>
      <c r="V61">
        <v>41.68</v>
      </c>
      <c r="W61">
        <v>204.43</v>
      </c>
      <c r="X61">
        <v>40.89</v>
      </c>
      <c r="Y61">
        <v>44.82</v>
      </c>
      <c r="Z61">
        <v>43.29</v>
      </c>
      <c r="AA61">
        <v>31.76</v>
      </c>
      <c r="AB61">
        <v>15.89</v>
      </c>
    </row>
    <row r="62" spans="1:28">
      <c r="A62" t="s">
        <v>104</v>
      </c>
      <c r="B62" s="75">
        <v>259.48</v>
      </c>
      <c r="C62" s="75">
        <v>86.49</v>
      </c>
      <c r="D62" s="135">
        <f t="shared" si="0"/>
        <v>81.449999999999989</v>
      </c>
      <c r="E62" s="75"/>
      <c r="F62" s="78">
        <v>11.05</v>
      </c>
      <c r="G62" s="78">
        <v>11.05</v>
      </c>
      <c r="H62" s="78">
        <v>11.33</v>
      </c>
      <c r="I62">
        <v>65.89</v>
      </c>
      <c r="J62">
        <v>269.69</v>
      </c>
      <c r="K62">
        <v>100.44</v>
      </c>
      <c r="L62">
        <v>1.01</v>
      </c>
      <c r="M62">
        <v>2.99</v>
      </c>
      <c r="N62" s="135">
        <v>27.15</v>
      </c>
      <c r="O62" s="135">
        <v>27.15</v>
      </c>
      <c r="P62" s="135">
        <v>27.15</v>
      </c>
      <c r="Q62">
        <v>1.22</v>
      </c>
      <c r="R62">
        <v>73.2</v>
      </c>
      <c r="S62">
        <v>1.8</v>
      </c>
      <c r="T62">
        <v>125.41</v>
      </c>
      <c r="U62">
        <v>41.8</v>
      </c>
      <c r="V62">
        <v>41.8</v>
      </c>
      <c r="W62">
        <v>195.9</v>
      </c>
      <c r="X62">
        <v>39.18</v>
      </c>
      <c r="Y62">
        <v>43.13</v>
      </c>
      <c r="Z62">
        <v>42.06</v>
      </c>
      <c r="AA62">
        <v>29.42</v>
      </c>
      <c r="AB62">
        <v>14.71</v>
      </c>
    </row>
    <row r="63" spans="1:28">
      <c r="A63" t="s">
        <v>105</v>
      </c>
      <c r="B63" s="75">
        <v>259.48</v>
      </c>
      <c r="C63" s="75">
        <v>86.49</v>
      </c>
      <c r="D63" s="135">
        <f t="shared" si="0"/>
        <v>81.449999999999989</v>
      </c>
      <c r="E63" s="75"/>
      <c r="F63" s="78">
        <v>10.47</v>
      </c>
      <c r="G63" s="78">
        <v>10.47</v>
      </c>
      <c r="H63" s="78">
        <v>10.73</v>
      </c>
      <c r="I63">
        <v>65.89</v>
      </c>
      <c r="J63">
        <v>269.69</v>
      </c>
      <c r="K63">
        <v>100.44</v>
      </c>
      <c r="L63">
        <v>1.08</v>
      </c>
      <c r="M63">
        <v>3.08</v>
      </c>
      <c r="N63" s="135">
        <v>27.15</v>
      </c>
      <c r="O63" s="135">
        <v>27.15</v>
      </c>
      <c r="P63" s="135">
        <v>27.15</v>
      </c>
      <c r="Q63">
        <v>1.22</v>
      </c>
      <c r="R63">
        <v>81.48</v>
      </c>
      <c r="S63">
        <v>1.8</v>
      </c>
      <c r="T63">
        <v>124.95</v>
      </c>
      <c r="U63">
        <v>41.65</v>
      </c>
      <c r="V63">
        <v>41.64</v>
      </c>
      <c r="W63">
        <v>182.69</v>
      </c>
      <c r="X63">
        <v>36.54</v>
      </c>
      <c r="Y63">
        <v>41.15</v>
      </c>
      <c r="Z63">
        <v>36.08</v>
      </c>
      <c r="AA63">
        <v>26.94</v>
      </c>
      <c r="AB63">
        <v>13.47</v>
      </c>
    </row>
    <row r="64" spans="1:28">
      <c r="A64" t="s">
        <v>106</v>
      </c>
      <c r="B64" s="75">
        <v>259.48</v>
      </c>
      <c r="C64" s="75">
        <v>86.49</v>
      </c>
      <c r="D64" s="135">
        <f t="shared" si="0"/>
        <v>81.449999999999989</v>
      </c>
      <c r="E64" s="75"/>
      <c r="F64" s="78">
        <v>9.8800000000000008</v>
      </c>
      <c r="G64" s="78">
        <v>9.8800000000000008</v>
      </c>
      <c r="H64" s="78">
        <v>10.119999999999999</v>
      </c>
      <c r="I64">
        <v>65.89</v>
      </c>
      <c r="J64">
        <v>269.69</v>
      </c>
      <c r="K64">
        <v>100.44</v>
      </c>
      <c r="L64">
        <v>1.08</v>
      </c>
      <c r="M64">
        <v>3.19</v>
      </c>
      <c r="N64" s="135">
        <v>27.15</v>
      </c>
      <c r="O64" s="135">
        <v>27.15</v>
      </c>
      <c r="P64" s="135">
        <v>27.15</v>
      </c>
      <c r="Q64">
        <v>1.22</v>
      </c>
      <c r="R64">
        <v>73.3</v>
      </c>
      <c r="S64">
        <v>1.8</v>
      </c>
      <c r="T64">
        <v>125.31</v>
      </c>
      <c r="U64">
        <v>41.77</v>
      </c>
      <c r="V64">
        <v>41.77</v>
      </c>
      <c r="W64">
        <v>167.98</v>
      </c>
      <c r="X64">
        <v>33.6</v>
      </c>
      <c r="Y64">
        <v>38.659999999999997</v>
      </c>
      <c r="Z64">
        <v>33.9</v>
      </c>
      <c r="AA64">
        <v>24.2</v>
      </c>
      <c r="AB64">
        <v>12.11</v>
      </c>
    </row>
    <row r="65" spans="1:28">
      <c r="A65" t="s">
        <v>107</v>
      </c>
      <c r="B65" s="75">
        <v>259.48</v>
      </c>
      <c r="C65" s="75">
        <v>86.49</v>
      </c>
      <c r="D65" s="135">
        <f t="shared" si="0"/>
        <v>81.449999999999989</v>
      </c>
      <c r="E65" s="75"/>
      <c r="F65" s="78">
        <v>9.1999999999999993</v>
      </c>
      <c r="G65" s="78">
        <v>9.1999999999999993</v>
      </c>
      <c r="H65" s="78">
        <v>9.43</v>
      </c>
      <c r="I65">
        <v>65.89</v>
      </c>
      <c r="J65">
        <v>269.69</v>
      </c>
      <c r="K65">
        <v>100.44</v>
      </c>
      <c r="L65">
        <v>1.08</v>
      </c>
      <c r="M65">
        <v>3.45</v>
      </c>
      <c r="N65" s="135">
        <v>27.15</v>
      </c>
      <c r="O65" s="135">
        <v>27.15</v>
      </c>
      <c r="P65" s="135">
        <v>27.15</v>
      </c>
      <c r="Q65">
        <v>1.22</v>
      </c>
      <c r="R65">
        <v>64.430000000000007</v>
      </c>
      <c r="S65">
        <v>1.8</v>
      </c>
      <c r="T65">
        <v>125.1</v>
      </c>
      <c r="U65">
        <v>41.7</v>
      </c>
      <c r="V65">
        <v>41.69</v>
      </c>
      <c r="W65">
        <v>153.27000000000001</v>
      </c>
      <c r="X65">
        <v>30.65</v>
      </c>
      <c r="Y65">
        <v>36.17</v>
      </c>
      <c r="Z65">
        <v>31.6</v>
      </c>
      <c r="AA65">
        <v>21.34</v>
      </c>
      <c r="AB65">
        <v>10.67</v>
      </c>
    </row>
    <row r="66" spans="1:28">
      <c r="A66" t="s">
        <v>108</v>
      </c>
      <c r="B66" s="75">
        <v>259.48</v>
      </c>
      <c r="C66" s="75">
        <v>86.49</v>
      </c>
      <c r="D66" s="135">
        <f t="shared" si="0"/>
        <v>81.449999999999989</v>
      </c>
      <c r="E66" s="75"/>
      <c r="F66" s="78">
        <v>8.33</v>
      </c>
      <c r="G66" s="78">
        <v>8.33</v>
      </c>
      <c r="H66" s="78">
        <v>8.5500000000000007</v>
      </c>
      <c r="I66">
        <v>65.89</v>
      </c>
      <c r="J66">
        <v>269.69</v>
      </c>
      <c r="K66">
        <v>100.44</v>
      </c>
      <c r="L66">
        <v>1.08</v>
      </c>
      <c r="M66">
        <v>3.66</v>
      </c>
      <c r="N66" s="135">
        <v>27.15</v>
      </c>
      <c r="O66" s="135">
        <v>27.15</v>
      </c>
      <c r="P66" s="135">
        <v>27.15</v>
      </c>
      <c r="Q66">
        <v>1.22</v>
      </c>
      <c r="R66">
        <v>54.84</v>
      </c>
      <c r="S66">
        <v>1.8</v>
      </c>
      <c r="T66">
        <v>125.1</v>
      </c>
      <c r="U66">
        <v>41.7</v>
      </c>
      <c r="V66">
        <v>41.69</v>
      </c>
      <c r="W66">
        <v>137.43</v>
      </c>
      <c r="X66">
        <v>27.48</v>
      </c>
      <c r="Y66">
        <v>33.65</v>
      </c>
      <c r="Z66">
        <v>29.5</v>
      </c>
      <c r="AA66">
        <v>18.510000000000002</v>
      </c>
      <c r="AB66">
        <v>9.26</v>
      </c>
    </row>
    <row r="67" spans="1:28">
      <c r="A67" t="s">
        <v>109</v>
      </c>
      <c r="B67" s="75">
        <v>259.48</v>
      </c>
      <c r="C67" s="75">
        <v>86.49</v>
      </c>
      <c r="D67" s="135">
        <f t="shared" si="0"/>
        <v>81.45</v>
      </c>
      <c r="E67" s="75"/>
      <c r="F67" s="78">
        <v>7.5</v>
      </c>
      <c r="G67" s="78">
        <v>7.5</v>
      </c>
      <c r="H67" s="78">
        <v>7.69</v>
      </c>
      <c r="I67">
        <v>75.3</v>
      </c>
      <c r="J67">
        <v>269.69</v>
      </c>
      <c r="K67">
        <v>100.44</v>
      </c>
      <c r="L67">
        <v>1.08</v>
      </c>
      <c r="M67">
        <v>3.92</v>
      </c>
      <c r="N67" s="135">
        <v>27.38</v>
      </c>
      <c r="O67" s="135">
        <v>26.69</v>
      </c>
      <c r="P67" s="135">
        <v>27.38</v>
      </c>
      <c r="Q67">
        <v>1.22</v>
      </c>
      <c r="R67">
        <v>45.29</v>
      </c>
      <c r="S67">
        <v>1.75</v>
      </c>
      <c r="T67">
        <v>125.35</v>
      </c>
      <c r="U67">
        <v>41.78</v>
      </c>
      <c r="V67">
        <v>41.79</v>
      </c>
      <c r="W67">
        <v>119.58</v>
      </c>
      <c r="X67">
        <v>23.92</v>
      </c>
      <c r="Y67">
        <v>30.79</v>
      </c>
      <c r="Z67">
        <v>27.08</v>
      </c>
      <c r="AA67">
        <v>15.97</v>
      </c>
      <c r="AB67">
        <v>7.98</v>
      </c>
    </row>
    <row r="68" spans="1:28">
      <c r="A68" t="s">
        <v>110</v>
      </c>
      <c r="B68" s="75">
        <v>259.48</v>
      </c>
      <c r="C68" s="75">
        <v>86.49</v>
      </c>
      <c r="D68" s="135">
        <f t="shared" ref="D68:D98" si="1">N68+O68+P68</f>
        <v>81.45</v>
      </c>
      <c r="E68" s="75"/>
      <c r="F68" s="78">
        <v>6.63</v>
      </c>
      <c r="G68" s="78">
        <v>6.63</v>
      </c>
      <c r="H68" s="78">
        <v>6.8</v>
      </c>
      <c r="I68">
        <v>116.45</v>
      </c>
      <c r="J68">
        <v>269.69</v>
      </c>
      <c r="K68">
        <v>100.44</v>
      </c>
      <c r="L68">
        <v>1.08</v>
      </c>
      <c r="M68">
        <v>4.25</v>
      </c>
      <c r="N68" s="135">
        <v>29.35</v>
      </c>
      <c r="O68" s="135">
        <v>22.75</v>
      </c>
      <c r="P68" s="135">
        <v>29.35</v>
      </c>
      <c r="Q68">
        <v>1.22</v>
      </c>
      <c r="R68">
        <v>35.69</v>
      </c>
      <c r="S68">
        <v>1.75</v>
      </c>
      <c r="T68">
        <v>120.73</v>
      </c>
      <c r="U68">
        <v>40.24</v>
      </c>
      <c r="V68">
        <v>40.24</v>
      </c>
      <c r="W68">
        <v>102.23</v>
      </c>
      <c r="X68">
        <v>20.45</v>
      </c>
      <c r="Y68">
        <v>27.67</v>
      </c>
      <c r="Z68">
        <v>23.96</v>
      </c>
      <c r="AA68">
        <v>13.89</v>
      </c>
      <c r="AB68">
        <v>6.94</v>
      </c>
    </row>
    <row r="69" spans="1:28">
      <c r="A69" t="s">
        <v>111</v>
      </c>
      <c r="B69" s="75">
        <v>259.48</v>
      </c>
      <c r="C69" s="75">
        <v>86.49</v>
      </c>
      <c r="D69" s="135">
        <f t="shared" si="1"/>
        <v>69.5</v>
      </c>
      <c r="E69" s="75"/>
      <c r="F69" s="78">
        <v>5.62</v>
      </c>
      <c r="G69" s="78">
        <v>5.62</v>
      </c>
      <c r="H69" s="78">
        <v>5.76</v>
      </c>
      <c r="I69">
        <v>116.45</v>
      </c>
      <c r="J69">
        <v>269.69</v>
      </c>
      <c r="K69">
        <v>100.44</v>
      </c>
      <c r="L69">
        <v>1.01</v>
      </c>
      <c r="M69">
        <v>4.58</v>
      </c>
      <c r="N69" s="135">
        <v>30.53</v>
      </c>
      <c r="O69" s="135">
        <v>14.24</v>
      </c>
      <c r="P69" s="135">
        <v>24.73</v>
      </c>
      <c r="Q69">
        <v>1.22</v>
      </c>
      <c r="R69">
        <v>26.26</v>
      </c>
      <c r="S69">
        <v>1.66</v>
      </c>
      <c r="T69">
        <v>120.82</v>
      </c>
      <c r="U69">
        <v>40.270000000000003</v>
      </c>
      <c r="V69">
        <v>40.270000000000003</v>
      </c>
      <c r="W69">
        <v>84.3</v>
      </c>
      <c r="X69">
        <v>16.86</v>
      </c>
      <c r="Y69">
        <v>24.3</v>
      </c>
      <c r="Z69">
        <v>20.74</v>
      </c>
      <c r="AA69">
        <v>11.77</v>
      </c>
      <c r="AB69">
        <v>5.89</v>
      </c>
    </row>
    <row r="70" spans="1:28">
      <c r="A70" t="s">
        <v>112</v>
      </c>
      <c r="B70" s="75">
        <v>259.48</v>
      </c>
      <c r="C70" s="75">
        <v>86.49</v>
      </c>
      <c r="D70" s="135">
        <f t="shared" si="1"/>
        <v>37.42</v>
      </c>
      <c r="E70" s="75"/>
      <c r="F70" s="78">
        <v>4.45</v>
      </c>
      <c r="G70" s="78">
        <v>4.45</v>
      </c>
      <c r="H70" s="78">
        <v>4.5599999999999996</v>
      </c>
      <c r="I70">
        <v>116.45</v>
      </c>
      <c r="J70">
        <v>269.69</v>
      </c>
      <c r="K70">
        <v>100.44</v>
      </c>
      <c r="L70">
        <v>1.01</v>
      </c>
      <c r="M70">
        <v>4.74</v>
      </c>
      <c r="N70" s="135">
        <v>17.02</v>
      </c>
      <c r="O70" s="135">
        <v>7.04</v>
      </c>
      <c r="P70" s="135">
        <v>13.36</v>
      </c>
      <c r="Q70">
        <v>1.22</v>
      </c>
      <c r="R70">
        <v>17.239999999999998</v>
      </c>
      <c r="S70">
        <v>1.66</v>
      </c>
      <c r="T70">
        <v>120.67</v>
      </c>
      <c r="U70">
        <v>40.22</v>
      </c>
      <c r="V70">
        <v>40.229999999999997</v>
      </c>
      <c r="W70">
        <v>66.41</v>
      </c>
      <c r="X70">
        <v>13.28</v>
      </c>
      <c r="Y70">
        <v>20.420000000000002</v>
      </c>
      <c r="Z70">
        <v>16.12</v>
      </c>
      <c r="AA70">
        <v>9.4499999999999993</v>
      </c>
      <c r="AB70">
        <v>4.7300000000000004</v>
      </c>
    </row>
    <row r="71" spans="1:28">
      <c r="A71" t="s">
        <v>113</v>
      </c>
      <c r="B71" s="75">
        <v>259.48</v>
      </c>
      <c r="C71" s="75">
        <v>86.49</v>
      </c>
      <c r="D71" s="135">
        <f t="shared" si="1"/>
        <v>14.219999999999999</v>
      </c>
      <c r="E71" s="75"/>
      <c r="F71" s="78">
        <v>2.84</v>
      </c>
      <c r="G71" s="78">
        <v>2.84</v>
      </c>
      <c r="H71" s="78">
        <v>2.92</v>
      </c>
      <c r="I71">
        <v>116.45</v>
      </c>
      <c r="J71">
        <v>269.69</v>
      </c>
      <c r="K71">
        <v>100.44</v>
      </c>
      <c r="L71">
        <v>1.01</v>
      </c>
      <c r="M71">
        <v>4.96</v>
      </c>
      <c r="N71" s="135">
        <v>6.54</v>
      </c>
      <c r="O71" s="135">
        <v>1.75</v>
      </c>
      <c r="P71" s="135">
        <v>5.93</v>
      </c>
      <c r="Q71">
        <v>1.22</v>
      </c>
      <c r="R71">
        <v>9.6999999999999993</v>
      </c>
      <c r="S71">
        <v>1.66</v>
      </c>
      <c r="T71">
        <v>120.88</v>
      </c>
      <c r="U71">
        <v>40.29</v>
      </c>
      <c r="V71">
        <v>40.299999999999997</v>
      </c>
      <c r="W71">
        <v>45.33</v>
      </c>
      <c r="X71">
        <v>9.07</v>
      </c>
      <c r="Y71">
        <v>16.53</v>
      </c>
      <c r="Z71">
        <v>12.85</v>
      </c>
      <c r="AA71">
        <v>7.07</v>
      </c>
      <c r="AB71">
        <v>3.54</v>
      </c>
    </row>
    <row r="72" spans="1:28">
      <c r="A72" t="s">
        <v>114</v>
      </c>
      <c r="B72" s="75">
        <v>259.48</v>
      </c>
      <c r="C72" s="75">
        <v>86.49</v>
      </c>
      <c r="D72" s="135">
        <f t="shared" si="1"/>
        <v>3.06</v>
      </c>
      <c r="E72" s="75"/>
      <c r="F72" s="78">
        <v>1.71</v>
      </c>
      <c r="G72" s="78">
        <v>1.71</v>
      </c>
      <c r="H72" s="78">
        <v>1.76</v>
      </c>
      <c r="I72">
        <v>116.45</v>
      </c>
      <c r="J72">
        <v>269.69</v>
      </c>
      <c r="K72">
        <v>100.44</v>
      </c>
      <c r="L72">
        <v>1.01</v>
      </c>
      <c r="M72">
        <v>5.1100000000000003</v>
      </c>
      <c r="N72" s="135">
        <v>1.23</v>
      </c>
      <c r="O72" s="135">
        <v>0.47</v>
      </c>
      <c r="P72" s="135">
        <v>1.36</v>
      </c>
      <c r="Q72">
        <v>1.22</v>
      </c>
      <c r="R72">
        <v>5.05</v>
      </c>
      <c r="S72">
        <v>1.66</v>
      </c>
      <c r="T72">
        <v>120.45</v>
      </c>
      <c r="U72">
        <v>40.15</v>
      </c>
      <c r="V72">
        <v>40.14</v>
      </c>
      <c r="W72">
        <v>26.58</v>
      </c>
      <c r="X72">
        <v>5.32</v>
      </c>
      <c r="Y72">
        <v>12.34</v>
      </c>
      <c r="Z72">
        <v>9.69</v>
      </c>
      <c r="AA72">
        <v>4.79</v>
      </c>
      <c r="AB72">
        <v>2.4</v>
      </c>
    </row>
    <row r="73" spans="1:28">
      <c r="A73" t="s">
        <v>115</v>
      </c>
      <c r="B73" s="75">
        <v>259.48</v>
      </c>
      <c r="C73" s="75">
        <v>86.49</v>
      </c>
      <c r="D73" s="135">
        <f t="shared" si="1"/>
        <v>0</v>
      </c>
      <c r="E73" s="75"/>
      <c r="F73" s="78">
        <v>0.77</v>
      </c>
      <c r="G73" s="78">
        <v>0.77</v>
      </c>
      <c r="H73" s="78">
        <v>0.79</v>
      </c>
      <c r="I73">
        <v>116.45</v>
      </c>
      <c r="J73">
        <v>269.69</v>
      </c>
      <c r="K73">
        <v>100.44</v>
      </c>
      <c r="L73">
        <v>0.93</v>
      </c>
      <c r="M73">
        <v>5.05</v>
      </c>
      <c r="N73" s="135">
        <v>0</v>
      </c>
      <c r="O73" s="135">
        <v>0</v>
      </c>
      <c r="P73" s="135">
        <v>0</v>
      </c>
      <c r="Q73">
        <v>1.22</v>
      </c>
      <c r="R73">
        <v>2.1800000000000002</v>
      </c>
      <c r="S73">
        <v>1.66</v>
      </c>
      <c r="T73">
        <v>120.25</v>
      </c>
      <c r="U73">
        <v>40.08</v>
      </c>
      <c r="V73">
        <v>40.08</v>
      </c>
      <c r="W73">
        <v>14.07</v>
      </c>
      <c r="X73">
        <v>2.81</v>
      </c>
      <c r="Y73">
        <v>7.79</v>
      </c>
      <c r="Z73">
        <v>6.74</v>
      </c>
      <c r="AA73">
        <v>2.73</v>
      </c>
      <c r="AB73">
        <v>1.36</v>
      </c>
    </row>
    <row r="74" spans="1:28">
      <c r="A74" t="s">
        <v>116</v>
      </c>
      <c r="B74" s="75">
        <v>259.48</v>
      </c>
      <c r="C74" s="75">
        <v>86.49</v>
      </c>
      <c r="D74" s="135">
        <f t="shared" si="1"/>
        <v>0</v>
      </c>
      <c r="E74" s="75"/>
      <c r="F74" s="78">
        <v>0.26</v>
      </c>
      <c r="G74" s="78">
        <v>0.26</v>
      </c>
      <c r="H74" s="78">
        <v>0.27</v>
      </c>
      <c r="I74">
        <v>116.45</v>
      </c>
      <c r="J74">
        <v>269.69</v>
      </c>
      <c r="K74">
        <v>100.44</v>
      </c>
      <c r="L74">
        <v>0.93</v>
      </c>
      <c r="M74">
        <v>4.9800000000000004</v>
      </c>
      <c r="N74" s="135">
        <v>0</v>
      </c>
      <c r="O74" s="135">
        <v>0</v>
      </c>
      <c r="P74" s="135">
        <v>0</v>
      </c>
      <c r="Q74">
        <v>1.22</v>
      </c>
      <c r="R74">
        <v>0.39</v>
      </c>
      <c r="S74">
        <v>1.66</v>
      </c>
      <c r="T74">
        <v>120.01</v>
      </c>
      <c r="U74">
        <v>40</v>
      </c>
      <c r="V74">
        <v>40</v>
      </c>
      <c r="W74">
        <v>7.41</v>
      </c>
      <c r="X74">
        <v>1.48</v>
      </c>
      <c r="Y74">
        <v>3.87</v>
      </c>
      <c r="Z74">
        <v>6.5</v>
      </c>
      <c r="AA74">
        <v>0.9</v>
      </c>
      <c r="AB74">
        <v>0.45</v>
      </c>
    </row>
    <row r="75" spans="1:28">
      <c r="A75" t="s">
        <v>117</v>
      </c>
      <c r="B75" s="75">
        <v>259.48</v>
      </c>
      <c r="C75" s="75">
        <v>86.49</v>
      </c>
      <c r="D75" s="135">
        <f t="shared" si="1"/>
        <v>0</v>
      </c>
      <c r="E75" s="75"/>
      <c r="F75" s="78">
        <v>0.02</v>
      </c>
      <c r="G75" s="78">
        <v>0.02</v>
      </c>
      <c r="H75" s="78">
        <v>0.02</v>
      </c>
      <c r="I75">
        <v>116.45</v>
      </c>
      <c r="J75">
        <v>269.69</v>
      </c>
      <c r="K75">
        <v>100.44</v>
      </c>
      <c r="L75">
        <v>0.93</v>
      </c>
      <c r="M75">
        <v>4.9400000000000004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1.61</v>
      </c>
      <c r="T75">
        <v>119.84</v>
      </c>
      <c r="U75">
        <v>39.950000000000003</v>
      </c>
      <c r="V75">
        <v>39.94</v>
      </c>
      <c r="W75">
        <v>0.74</v>
      </c>
      <c r="X75">
        <v>0.15</v>
      </c>
      <c r="Y75">
        <v>1.29</v>
      </c>
      <c r="Z75">
        <v>5.61</v>
      </c>
      <c r="AA75">
        <v>0.08</v>
      </c>
      <c r="AB75">
        <v>0.04</v>
      </c>
    </row>
    <row r="76" spans="1:28">
      <c r="A76" t="s">
        <v>118</v>
      </c>
      <c r="B76" s="75">
        <v>259.48</v>
      </c>
      <c r="C76" s="75">
        <v>86.49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116.45</v>
      </c>
      <c r="J76">
        <v>269.69</v>
      </c>
      <c r="K76">
        <v>100.44</v>
      </c>
      <c r="L76">
        <v>0.93</v>
      </c>
      <c r="M76">
        <v>4.88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1.61</v>
      </c>
      <c r="T76">
        <v>115.09</v>
      </c>
      <c r="U76">
        <v>38.36</v>
      </c>
      <c r="V76">
        <v>38.36</v>
      </c>
      <c r="W76">
        <v>0.38</v>
      </c>
      <c r="X76">
        <v>7.0000000000000007E-2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259.48</v>
      </c>
      <c r="C77" s="75">
        <v>86.49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116.45</v>
      </c>
      <c r="J77">
        <v>269.69</v>
      </c>
      <c r="K77">
        <v>100.44</v>
      </c>
      <c r="L77">
        <v>0.93</v>
      </c>
      <c r="M77">
        <v>4.87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1.61</v>
      </c>
      <c r="T77">
        <v>115.03</v>
      </c>
      <c r="U77">
        <v>38.340000000000003</v>
      </c>
      <c r="V77">
        <v>38.340000000000003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259.48</v>
      </c>
      <c r="C78" s="75">
        <v>86.49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116.45</v>
      </c>
      <c r="J78">
        <v>269.69</v>
      </c>
      <c r="K78">
        <v>100.44</v>
      </c>
      <c r="L78">
        <v>0.93</v>
      </c>
      <c r="M78">
        <v>4.88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1.61</v>
      </c>
      <c r="T78">
        <v>114.82</v>
      </c>
      <c r="U78">
        <v>38.270000000000003</v>
      </c>
      <c r="V78">
        <v>38.28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259.48</v>
      </c>
      <c r="C79" s="75">
        <v>86.49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116.45</v>
      </c>
      <c r="J79">
        <v>269.69</v>
      </c>
      <c r="K79">
        <v>100.44</v>
      </c>
      <c r="L79">
        <v>0.93</v>
      </c>
      <c r="M79">
        <v>4.87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1.61</v>
      </c>
      <c r="T79">
        <v>115.04</v>
      </c>
      <c r="U79">
        <v>38.35</v>
      </c>
      <c r="V79">
        <v>38.340000000000003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259.48</v>
      </c>
      <c r="C80" s="75">
        <v>86.49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116.45</v>
      </c>
      <c r="J80">
        <v>269.69</v>
      </c>
      <c r="K80">
        <v>100.44</v>
      </c>
      <c r="L80">
        <v>0.93</v>
      </c>
      <c r="M80">
        <v>4.8600000000000003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1.61</v>
      </c>
      <c r="T80">
        <v>115.26</v>
      </c>
      <c r="U80">
        <v>38.42</v>
      </c>
      <c r="V80">
        <v>38.409999999999997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259.48</v>
      </c>
      <c r="C81" s="75">
        <v>86.49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116.45</v>
      </c>
      <c r="J81">
        <v>269.69</v>
      </c>
      <c r="K81">
        <v>100.44</v>
      </c>
      <c r="L81">
        <v>0.93</v>
      </c>
      <c r="M81">
        <v>4.8899999999999997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1.61</v>
      </c>
      <c r="T81">
        <v>114.97</v>
      </c>
      <c r="U81">
        <v>38.32</v>
      </c>
      <c r="V81">
        <v>38.32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259.48</v>
      </c>
      <c r="C82" s="75">
        <v>86.49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116.45</v>
      </c>
      <c r="J82">
        <v>269.69</v>
      </c>
      <c r="K82">
        <v>100.44</v>
      </c>
      <c r="L82">
        <v>0.93</v>
      </c>
      <c r="M82">
        <v>4.91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1.61</v>
      </c>
      <c r="T82">
        <v>105.17</v>
      </c>
      <c r="U82">
        <v>35.06</v>
      </c>
      <c r="V82">
        <v>35.04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259.48</v>
      </c>
      <c r="C83" s="75">
        <v>86.49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116.45</v>
      </c>
      <c r="J83">
        <v>269.69</v>
      </c>
      <c r="K83">
        <v>100.44</v>
      </c>
      <c r="L83">
        <v>0.93</v>
      </c>
      <c r="M83">
        <v>4.91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1.61</v>
      </c>
      <c r="T83">
        <v>105.35</v>
      </c>
      <c r="U83">
        <v>35.119999999999997</v>
      </c>
      <c r="V83">
        <v>35.11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259.48</v>
      </c>
      <c r="C84" s="75">
        <v>86.49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116.45</v>
      </c>
      <c r="J84">
        <v>269.69</v>
      </c>
      <c r="K84">
        <v>100.44</v>
      </c>
      <c r="L84">
        <v>0.93</v>
      </c>
      <c r="M84">
        <v>4.78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1.61</v>
      </c>
      <c r="T84">
        <v>105.82</v>
      </c>
      <c r="U84">
        <v>35.270000000000003</v>
      </c>
      <c r="V84">
        <v>35.270000000000003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259.48</v>
      </c>
      <c r="C85" s="75">
        <v>86.49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116.45</v>
      </c>
      <c r="J85">
        <v>269.69</v>
      </c>
      <c r="K85">
        <v>100.44</v>
      </c>
      <c r="L85">
        <v>0.93</v>
      </c>
      <c r="M85">
        <v>4.6500000000000004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1.61</v>
      </c>
      <c r="T85">
        <v>105.31</v>
      </c>
      <c r="U85">
        <v>35.1</v>
      </c>
      <c r="V85">
        <v>35.11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259.48</v>
      </c>
      <c r="C86" s="75">
        <v>86.49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116.45</v>
      </c>
      <c r="J86">
        <v>269.69</v>
      </c>
      <c r="K86">
        <v>100.44</v>
      </c>
      <c r="L86">
        <v>0.93</v>
      </c>
      <c r="M86">
        <v>4.5199999999999996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1.61</v>
      </c>
      <c r="T86">
        <v>106.33</v>
      </c>
      <c r="U86">
        <v>35.44</v>
      </c>
      <c r="V86">
        <v>35.44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259.48</v>
      </c>
      <c r="C87" s="75">
        <v>86.49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110.01</v>
      </c>
      <c r="J87">
        <v>269.69</v>
      </c>
      <c r="K87">
        <v>100.44</v>
      </c>
      <c r="L87">
        <v>0.97</v>
      </c>
      <c r="M87">
        <v>4.3099999999999996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1.56</v>
      </c>
      <c r="T87">
        <v>105.36</v>
      </c>
      <c r="U87">
        <v>35.119999999999997</v>
      </c>
      <c r="V87">
        <v>35.119999999999997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259.48</v>
      </c>
      <c r="C88" s="75">
        <v>86.49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101.37</v>
      </c>
      <c r="J88">
        <v>269.69</v>
      </c>
      <c r="K88">
        <v>100.44</v>
      </c>
      <c r="L88">
        <v>0.97</v>
      </c>
      <c r="M88">
        <v>4.1100000000000003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1.56</v>
      </c>
      <c r="T88">
        <v>105.51</v>
      </c>
      <c r="U88">
        <v>35.17</v>
      </c>
      <c r="V88">
        <v>35.17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259.48</v>
      </c>
      <c r="C89" s="75">
        <v>86.49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91.04</v>
      </c>
      <c r="J89">
        <v>269.69</v>
      </c>
      <c r="K89">
        <v>100.44</v>
      </c>
      <c r="L89">
        <v>0.97</v>
      </c>
      <c r="M89">
        <v>3.9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1.56</v>
      </c>
      <c r="T89">
        <v>106.17</v>
      </c>
      <c r="U89">
        <v>35.39</v>
      </c>
      <c r="V89">
        <v>35.39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259.48</v>
      </c>
      <c r="C90" s="75">
        <v>86.49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82.57</v>
      </c>
      <c r="J90">
        <v>269.69</v>
      </c>
      <c r="K90">
        <v>100.44</v>
      </c>
      <c r="L90">
        <v>0.97</v>
      </c>
      <c r="M90">
        <v>3.74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1.56</v>
      </c>
      <c r="T90">
        <v>106.53</v>
      </c>
      <c r="U90">
        <v>35.51</v>
      </c>
      <c r="V90">
        <v>35.51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259.48</v>
      </c>
      <c r="C91" s="75">
        <v>67.63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74.09</v>
      </c>
      <c r="J91">
        <v>269.69</v>
      </c>
      <c r="K91">
        <v>100.44</v>
      </c>
      <c r="L91">
        <v>0.93</v>
      </c>
      <c r="M91">
        <v>3.57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1.56</v>
      </c>
      <c r="T91">
        <v>106.49</v>
      </c>
      <c r="U91">
        <v>35.5</v>
      </c>
      <c r="V91">
        <v>35.49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259.48</v>
      </c>
      <c r="C92" s="75">
        <v>67.63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70.03</v>
      </c>
      <c r="J92">
        <v>269.69</v>
      </c>
      <c r="K92">
        <v>100.44</v>
      </c>
      <c r="L92">
        <v>0.93</v>
      </c>
      <c r="M92">
        <v>3.42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1.56</v>
      </c>
      <c r="T92">
        <v>106.46</v>
      </c>
      <c r="U92">
        <v>35.49</v>
      </c>
      <c r="V92">
        <v>35.47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259.48</v>
      </c>
      <c r="C93" s="75">
        <v>86.49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70.03</v>
      </c>
      <c r="J93">
        <v>230.14</v>
      </c>
      <c r="K93">
        <v>100.44</v>
      </c>
      <c r="L93">
        <v>0.93</v>
      </c>
      <c r="M93">
        <v>3.27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1.56</v>
      </c>
      <c r="T93">
        <v>106.48</v>
      </c>
      <c r="U93">
        <v>35.49</v>
      </c>
      <c r="V93">
        <v>35.49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237.4</v>
      </c>
      <c r="C94" s="75">
        <v>67.63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70.03</v>
      </c>
      <c r="J94">
        <v>191.78</v>
      </c>
      <c r="K94">
        <v>100.44</v>
      </c>
      <c r="L94">
        <v>0.93</v>
      </c>
      <c r="M94">
        <v>3.16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1.56</v>
      </c>
      <c r="T94">
        <v>107.46</v>
      </c>
      <c r="U94">
        <v>35.82</v>
      </c>
      <c r="V94">
        <v>35.81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237.4</v>
      </c>
      <c r="C95" s="75">
        <v>55.25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70.03</v>
      </c>
      <c r="J95">
        <v>148.32</v>
      </c>
      <c r="K95">
        <v>71.680000000000007</v>
      </c>
      <c r="L95">
        <v>0.93</v>
      </c>
      <c r="M95">
        <v>3.03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1.56</v>
      </c>
      <c r="T95">
        <v>107.48</v>
      </c>
      <c r="U95">
        <v>35.83</v>
      </c>
      <c r="V95">
        <v>35.81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218.23</v>
      </c>
      <c r="C96" s="75">
        <v>55.25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70.03</v>
      </c>
      <c r="J96">
        <v>148.32</v>
      </c>
      <c r="K96">
        <v>67.12</v>
      </c>
      <c r="L96">
        <v>0.93</v>
      </c>
      <c r="M96">
        <v>2.98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1.56</v>
      </c>
      <c r="T96">
        <v>107.56</v>
      </c>
      <c r="U96">
        <v>35.85</v>
      </c>
      <c r="V96">
        <v>35.86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218.23</v>
      </c>
      <c r="C97" s="75">
        <v>55.25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70.03</v>
      </c>
      <c r="J97">
        <v>148.32</v>
      </c>
      <c r="K97">
        <v>67.12</v>
      </c>
      <c r="L97">
        <v>0.93</v>
      </c>
      <c r="M97">
        <v>2.95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1.56</v>
      </c>
      <c r="T97">
        <v>107.21</v>
      </c>
      <c r="U97">
        <v>35.74</v>
      </c>
      <c r="V97">
        <v>35.72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214.53</v>
      </c>
      <c r="C98" s="75">
        <v>55.25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70.03</v>
      </c>
      <c r="J98">
        <v>148.32</v>
      </c>
      <c r="K98">
        <v>67.12</v>
      </c>
      <c r="L98">
        <v>0.93</v>
      </c>
      <c r="M98">
        <v>2.95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1.56</v>
      </c>
      <c r="T98">
        <v>107.65</v>
      </c>
      <c r="U98">
        <v>35.880000000000003</v>
      </c>
      <c r="V98">
        <v>35.89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5.748332499999993</v>
      </c>
      <c r="C99" s="75">
        <f t="shared" ref="C99:L99" si="2">SUM(C3:C98)/4000</f>
        <v>1.7259074999999975</v>
      </c>
      <c r="D99" s="135">
        <f t="shared" ref="D99" si="3">SUM(D3:D98)/4000</f>
        <v>0.78351999999999966</v>
      </c>
      <c r="E99" s="75"/>
      <c r="F99" s="78">
        <f t="shared" si="2"/>
        <v>7.1509999999999962E-2</v>
      </c>
      <c r="G99" s="78">
        <f t="shared" si="2"/>
        <v>7.1509999999999962E-2</v>
      </c>
      <c r="H99" s="78">
        <f t="shared" si="2"/>
        <v>7.3302499999999993E-2</v>
      </c>
      <c r="I99">
        <f t="shared" si="2"/>
        <v>2.1611650000000009</v>
      </c>
      <c r="J99">
        <f t="shared" si="2"/>
        <v>5.594582499999996</v>
      </c>
      <c r="K99">
        <f t="shared" si="2"/>
        <v>2.212024999999997</v>
      </c>
      <c r="L99">
        <f t="shared" si="2"/>
        <v>2.3605000000000032E-2</v>
      </c>
      <c r="M99">
        <f t="shared" ref="M99:AB99" si="4">SUM(M3:M98)/4000</f>
        <v>8.4277499999999977E-2</v>
      </c>
      <c r="N99" s="135">
        <f t="shared" si="4"/>
        <v>0.26452999999999988</v>
      </c>
      <c r="O99" s="135">
        <f t="shared" si="4"/>
        <v>0.25889249999999986</v>
      </c>
      <c r="P99" s="135">
        <f t="shared" si="4"/>
        <v>0.26009749999999987</v>
      </c>
      <c r="Q99">
        <f t="shared" si="4"/>
        <v>2.752000000000001E-2</v>
      </c>
      <c r="R99">
        <f t="shared" si="4"/>
        <v>0.71444499999999977</v>
      </c>
      <c r="S99">
        <f t="shared" si="4"/>
        <v>3.9745000000000003E-2</v>
      </c>
      <c r="T99">
        <f t="shared" si="4"/>
        <v>2.1972374999999991</v>
      </c>
      <c r="U99">
        <f t="shared" si="4"/>
        <v>0.73240749999999988</v>
      </c>
      <c r="V99">
        <f t="shared" si="4"/>
        <v>0.73228749999999998</v>
      </c>
      <c r="W99">
        <f t="shared" si="4"/>
        <v>1.5380249999999993</v>
      </c>
      <c r="X99">
        <f t="shared" si="4"/>
        <v>0.30760499999999996</v>
      </c>
      <c r="Y99">
        <f t="shared" si="4"/>
        <v>0.33499250000000014</v>
      </c>
      <c r="Z99">
        <f t="shared" si="4"/>
        <v>0.3211274999999999</v>
      </c>
      <c r="AA99">
        <f t="shared" si="4"/>
        <v>0.23191500000000004</v>
      </c>
      <c r="AB99">
        <f t="shared" si="4"/>
        <v>0.11599750000000006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91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146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191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-191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230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-230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171</v>
      </c>
      <c r="C31" s="136">
        <f>'IDT-1 Calculation'!DG31</f>
        <v>-72.394999999999996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-98.605000000000004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245</v>
      </c>
      <c r="C32" s="136">
        <f>'IDT-1 Calculation'!DG32</f>
        <v>-103.724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-141.27600000000001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358</v>
      </c>
      <c r="C33" s="136">
        <f>'IDT-1 Calculation'!DG33</f>
        <v>-135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-223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294.57299999999998</v>
      </c>
      <c r="C34" s="136">
        <f>'IDT-1 Calculation'!DG34</f>
        <v>-90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-204.57300000000001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200.82400000000001</v>
      </c>
      <c r="C35" s="136">
        <f>'IDT-1 Calculation'!DG35</f>
        <v>-50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-150.82400000000001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130.357</v>
      </c>
      <c r="C36" s="136">
        <f>'IDT-1 Calculation'!DG36</f>
        <v>-25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-105.357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58.2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-58.2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32.125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-32.125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98.731999999999999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-98.731999999999999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127.60599999999999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-127.60599999999999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125.407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-125.407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110.256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-110.256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184.17400000000001</v>
      </c>
      <c r="C71" s="136">
        <f>'IDT-1 Calculation'!DG71</f>
        <v>-80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-104.17400000000001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205.22499999999999</v>
      </c>
      <c r="C72" s="136">
        <f>'IDT-1 Calculation'!DG72</f>
        <v>-90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-115.22499999999999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230.49100000000001</v>
      </c>
      <c r="C73" s="136">
        <f>'IDT-1 Calculation'!DG73</f>
        <v>-100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-130.49100000000001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198.12900000000002</v>
      </c>
      <c r="C74" s="136">
        <f>'IDT-1 Calculation'!DG74</f>
        <v>-85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-113.129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135</v>
      </c>
      <c r="C75" s="136">
        <f>'IDT-1 Calculation'!DG75</f>
        <v>-45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105.437</v>
      </c>
      <c r="C76" s="136">
        <f>'IDT-1 Calculation'!DG76</f>
        <v>-25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-80.436999999999998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103.697</v>
      </c>
      <c r="C77" s="136">
        <f>'IDT-1 Calculation'!DG77</f>
        <v>-25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-78.697000000000003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118.001</v>
      </c>
      <c r="C78" s="136">
        <f>'IDT-1 Calculation'!DG78</f>
        <v>-35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-83.001000000000005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97.637</v>
      </c>
      <c r="C79" s="136">
        <f>'IDT-1 Calculation'!DG79</f>
        <v>-20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-77.637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101.96899999999999</v>
      </c>
      <c r="C80" s="136">
        <f>'IDT-1 Calculation'!DG80</f>
        <v>-15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-86.968999999999994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128.47499999999999</v>
      </c>
      <c r="C81" s="136">
        <f>'IDT-1 Calculation'!DG81</f>
        <v>-30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-98.474999999999994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141.124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-111.124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128.11199999999999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-128.11199999999999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153.15299999999999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-153.15299999999999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181.97300000000001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-181.97300000000001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188.524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-188.524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24.931000000000001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-24.931000000000001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41.225999999999999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-41.225999999999999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46.841000000000001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-46.841000000000001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35.180999999999997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-35.180999999999997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70.230999999999995</v>
      </c>
      <c r="C91" s="136">
        <f>'IDT-1 Calculation'!DG91</f>
        <v>-44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-26.231000000000002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118.661</v>
      </c>
      <c r="C92" s="136">
        <f>'IDT-1 Calculation'!DG92</f>
        <v>-69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-49.661000000000001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107</v>
      </c>
      <c r="C93" s="136">
        <f>'IDT-1 Calculation'!DG93</f>
        <v>-45.3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-61.7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49</v>
      </c>
      <c r="C94" s="136">
        <f>'IDT-1 Calculation'!DG94</f>
        <v>-49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1.3760679999999998</v>
      </c>
      <c r="C99" s="152">
        <f>SUM(C3:C98)/4000</f>
        <v>-0.31585475000000002</v>
      </c>
      <c r="D99" s="152">
        <f>SUM(D3:D98)/4000</f>
        <v>0</v>
      </c>
      <c r="E99" s="152">
        <f>SUM(E3:E98)/4000</f>
        <v>0</v>
      </c>
      <c r="F99" s="152">
        <f>SUM(F3:F98)/4000</f>
        <v>-1.0602132499999999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280.83436396599996</v>
      </c>
      <c r="L3">
        <v>3.1457431457431464</v>
      </c>
      <c r="M3">
        <v>61.851185919999992</v>
      </c>
      <c r="N3">
        <v>51.056552238095243</v>
      </c>
      <c r="O3">
        <v>35.668358843150635</v>
      </c>
      <c r="P3">
        <v>15.229427199999998</v>
      </c>
      <c r="Q3">
        <v>3.0744000000000002</v>
      </c>
      <c r="R3">
        <v>9.6052363632000013</v>
      </c>
      <c r="S3">
        <v>6.212570522400001</v>
      </c>
      <c r="T3">
        <v>0</v>
      </c>
      <c r="U3">
        <v>51.759971999999998</v>
      </c>
      <c r="V3">
        <v>0</v>
      </c>
      <c r="W3">
        <v>2.1960431654676262</v>
      </c>
      <c r="X3">
        <v>53.698042769784188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30.427875359999991</v>
      </c>
      <c r="AH3">
        <v>0</v>
      </c>
      <c r="AI3">
        <v>0</v>
      </c>
      <c r="AJ3">
        <v>0</v>
      </c>
      <c r="AK3">
        <v>22.853400000000004</v>
      </c>
      <c r="AL3">
        <v>7.8020999999999994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5.8185215999999995</v>
      </c>
      <c r="AS3">
        <v>4.6083323519999988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26.85401407050658</v>
      </c>
      <c r="BB3">
        <f>SUM(B3:AZ3)-BA3</f>
        <v>626.52831937533426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280.83285182399999</v>
      </c>
      <c r="L4">
        <v>3.1457431457431464</v>
      </c>
      <c r="M4">
        <v>61.851185919999992</v>
      </c>
      <c r="N4">
        <v>51.056552238095243</v>
      </c>
      <c r="O4">
        <v>35.668358843150635</v>
      </c>
      <c r="P4">
        <v>15.229427199999998</v>
      </c>
      <c r="Q4">
        <v>3.0744000000000002</v>
      </c>
      <c r="R4">
        <v>9.6052363632000013</v>
      </c>
      <c r="S4">
        <v>6.212570522400001</v>
      </c>
      <c r="T4">
        <v>0</v>
      </c>
      <c r="U4">
        <v>51.759971999999998</v>
      </c>
      <c r="V4">
        <v>0</v>
      </c>
      <c r="W4">
        <v>2.1960431654676262</v>
      </c>
      <c r="X4">
        <v>49.397838884892096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30.427875359999991</v>
      </c>
      <c r="AH4">
        <v>0</v>
      </c>
      <c r="AI4">
        <v>0</v>
      </c>
      <c r="AJ4">
        <v>0</v>
      </c>
      <c r="AK4">
        <v>22.853400000000004</v>
      </c>
      <c r="AL4">
        <v>7.8020999999999994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5.8185215999999995</v>
      </c>
      <c r="AS4">
        <v>4.6083323519999988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26.677212974132551</v>
      </c>
      <c r="BB4">
        <f t="shared" ref="BB4:BB67" si="0">SUM(B4:AZ4)-BA4</f>
        <v>622.40340444481626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280.86710739800003</v>
      </c>
      <c r="L5">
        <v>3.1457431457431464</v>
      </c>
      <c r="M5">
        <v>61.851185919999992</v>
      </c>
      <c r="N5">
        <v>51.056552238095243</v>
      </c>
      <c r="O5">
        <v>35.668358843150635</v>
      </c>
      <c r="P5">
        <v>15.229427199999998</v>
      </c>
      <c r="Q5">
        <v>3.0744000000000002</v>
      </c>
      <c r="R5">
        <v>9.6052363632000013</v>
      </c>
      <c r="S5">
        <v>6.212570522400001</v>
      </c>
      <c r="T5">
        <v>0</v>
      </c>
      <c r="U5">
        <v>51.759971999999998</v>
      </c>
      <c r="V5">
        <v>0</v>
      </c>
      <c r="W5">
        <v>2.1960431654676262</v>
      </c>
      <c r="X5">
        <v>34.184857462230234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30.427875359999991</v>
      </c>
      <c r="AH5">
        <v>0</v>
      </c>
      <c r="AI5">
        <v>0</v>
      </c>
      <c r="AJ5">
        <v>0</v>
      </c>
      <c r="AK5">
        <v>22.853400000000004</v>
      </c>
      <c r="AL5">
        <v>7.8020999999999994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5.8185215999999995</v>
      </c>
      <c r="AS5">
        <v>4.6083323519999988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26.053367964938317</v>
      </c>
      <c r="BB5">
        <f t="shared" si="0"/>
        <v>607.84852360534865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280.865648222</v>
      </c>
      <c r="L6">
        <v>3.1457431457431464</v>
      </c>
      <c r="M6">
        <v>61.851185919999992</v>
      </c>
      <c r="N6">
        <v>51.056552238095243</v>
      </c>
      <c r="O6">
        <v>35.668358843150635</v>
      </c>
      <c r="P6">
        <v>15.229427199999998</v>
      </c>
      <c r="Q6">
        <v>3.0744000000000002</v>
      </c>
      <c r="R6">
        <v>9.6052363632000013</v>
      </c>
      <c r="S6">
        <v>6.212570522400001</v>
      </c>
      <c r="T6">
        <v>0</v>
      </c>
      <c r="U6">
        <v>51.759971999999998</v>
      </c>
      <c r="V6">
        <v>0</v>
      </c>
      <c r="W6">
        <v>2.1960431654676262</v>
      </c>
      <c r="X6">
        <v>34.184857462230234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30.427875359999991</v>
      </c>
      <c r="AH6">
        <v>0</v>
      </c>
      <c r="AI6">
        <v>0</v>
      </c>
      <c r="AJ6">
        <v>0</v>
      </c>
      <c r="AK6">
        <v>22.853400000000004</v>
      </c>
      <c r="AL6">
        <v>7.8020999999999994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5.8185215999999995</v>
      </c>
      <c r="AS6">
        <v>4.6083323519999988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26.053307538938256</v>
      </c>
      <c r="BB6">
        <f t="shared" si="0"/>
        <v>607.84712485534862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280.86674334999998</v>
      </c>
      <c r="L7">
        <v>3.1457431457431464</v>
      </c>
      <c r="M7">
        <v>47.987185920000002</v>
      </c>
      <c r="N7">
        <v>51.056552238095243</v>
      </c>
      <c r="O7">
        <v>35.668358843150635</v>
      </c>
      <c r="P7">
        <v>12.750634</v>
      </c>
      <c r="Q7">
        <v>3.0744000000000002</v>
      </c>
      <c r="R7">
        <v>10.012810010400001</v>
      </c>
      <c r="S7">
        <v>6.2923687704000004</v>
      </c>
      <c r="T7">
        <v>0</v>
      </c>
      <c r="U7">
        <v>51.759971999999998</v>
      </c>
      <c r="V7">
        <v>0</v>
      </c>
      <c r="W7">
        <v>2.1960431654676262</v>
      </c>
      <c r="X7">
        <v>34.184857462230234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30.427875359999991</v>
      </c>
      <c r="AH7">
        <v>0</v>
      </c>
      <c r="AI7">
        <v>0</v>
      </c>
      <c r="AJ7">
        <v>0</v>
      </c>
      <c r="AK7">
        <v>22.853400000000004</v>
      </c>
      <c r="AL7">
        <v>1.7337999999999998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5.8185215999999995</v>
      </c>
      <c r="AS7">
        <v>4.6083323519999988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25.152287251313538</v>
      </c>
      <c r="BB7">
        <f t="shared" si="0"/>
        <v>586.82551896617349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280.86528268199999</v>
      </c>
      <c r="L8">
        <v>3.1457431457431464</v>
      </c>
      <c r="M8">
        <v>36.202785919999997</v>
      </c>
      <c r="N8">
        <v>51.056552238095243</v>
      </c>
      <c r="O8">
        <v>35.668358843150635</v>
      </c>
      <c r="P8">
        <v>12.553033999999998</v>
      </c>
      <c r="Q8">
        <v>3.0744000000000002</v>
      </c>
      <c r="R8">
        <v>10.012810010400001</v>
      </c>
      <c r="S8">
        <v>6.2923687704000004</v>
      </c>
      <c r="T8">
        <v>0</v>
      </c>
      <c r="U8">
        <v>51.759971999999998</v>
      </c>
      <c r="V8">
        <v>0</v>
      </c>
      <c r="W8">
        <v>2.1960431654676262</v>
      </c>
      <c r="X8">
        <v>34.184857462230234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30.427875359999991</v>
      </c>
      <c r="AH8">
        <v>0</v>
      </c>
      <c r="AI8">
        <v>0</v>
      </c>
      <c r="AJ8">
        <v>0</v>
      </c>
      <c r="AK8">
        <v>22.853400000000004</v>
      </c>
      <c r="AL8">
        <v>1.7337999999999998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5.8185215999999995</v>
      </c>
      <c r="AS8">
        <v>4.6083323519999988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24.659766625313466</v>
      </c>
      <c r="BB8">
        <f t="shared" si="0"/>
        <v>575.33457892417368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280.86674334999998</v>
      </c>
      <c r="L9">
        <v>3.1457431457431464</v>
      </c>
      <c r="M9">
        <v>29.963985919999999</v>
      </c>
      <c r="N9">
        <v>51.056552238095243</v>
      </c>
      <c r="O9">
        <v>35.668358843150635</v>
      </c>
      <c r="P9">
        <v>12.553033999999998</v>
      </c>
      <c r="Q9">
        <v>3.0744000000000002</v>
      </c>
      <c r="R9">
        <v>10.012810010400001</v>
      </c>
      <c r="S9">
        <v>6.2923687704000004</v>
      </c>
      <c r="T9">
        <v>0</v>
      </c>
      <c r="U9">
        <v>51.759971999999998</v>
      </c>
      <c r="V9">
        <v>0.92691907553956843</v>
      </c>
      <c r="W9">
        <v>2.1960431654676262</v>
      </c>
      <c r="X9">
        <v>34.184857462230234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30.427875359999991</v>
      </c>
      <c r="AH9">
        <v>0</v>
      </c>
      <c r="AI9">
        <v>0</v>
      </c>
      <c r="AJ9">
        <v>0</v>
      </c>
      <c r="AK9">
        <v>22.853400000000004</v>
      </c>
      <c r="AL9">
        <v>1.7337999999999998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6.7882752000000011</v>
      </c>
      <c r="AS9">
        <v>4.6083323519999988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24.481365849739426</v>
      </c>
      <c r="BB9">
        <f t="shared" si="0"/>
        <v>571.1723130432872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280.86528268199999</v>
      </c>
      <c r="L10">
        <v>3.1457431457431464</v>
      </c>
      <c r="M10">
        <v>26.497985919999994</v>
      </c>
      <c r="N10">
        <v>51.056552238095243</v>
      </c>
      <c r="O10">
        <v>35.668358843150635</v>
      </c>
      <c r="P10">
        <v>12.553033999999998</v>
      </c>
      <c r="Q10">
        <v>3.0744000000000002</v>
      </c>
      <c r="R10">
        <v>10.012810010400001</v>
      </c>
      <c r="S10">
        <v>6.2923687704000004</v>
      </c>
      <c r="T10">
        <v>0</v>
      </c>
      <c r="U10">
        <v>51.759971999999998</v>
      </c>
      <c r="V10">
        <v>0.92691907553956843</v>
      </c>
      <c r="W10">
        <v>2.1960431654676262</v>
      </c>
      <c r="X10">
        <v>34.184857462230234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30.427875359999991</v>
      </c>
      <c r="AH10">
        <v>0</v>
      </c>
      <c r="AI10">
        <v>0</v>
      </c>
      <c r="AJ10">
        <v>0</v>
      </c>
      <c r="AK10">
        <v>22.853400000000004</v>
      </c>
      <c r="AL10">
        <v>1.7337999999999998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6.7882752000000011</v>
      </c>
      <c r="AS10">
        <v>4.6083323519999988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24.338852823739366</v>
      </c>
      <c r="BB10">
        <f t="shared" si="0"/>
        <v>567.84736540128733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280.86674334999998</v>
      </c>
      <c r="L11">
        <v>3.1457431457431464</v>
      </c>
      <c r="M11">
        <v>29.963985919999999</v>
      </c>
      <c r="N11">
        <v>33.488298269841266</v>
      </c>
      <c r="O11">
        <v>35.668358843150635</v>
      </c>
      <c r="P11">
        <v>12.553033999999998</v>
      </c>
      <c r="Q11">
        <v>3.0744000000000002</v>
      </c>
      <c r="R11">
        <v>10.012810010400001</v>
      </c>
      <c r="S11">
        <v>6.2923687704000004</v>
      </c>
      <c r="T11">
        <v>0</v>
      </c>
      <c r="U11">
        <v>51.759971999999998</v>
      </c>
      <c r="V11">
        <v>1.2294604758992804</v>
      </c>
      <c r="W11">
        <v>2.1960431654676262</v>
      </c>
      <c r="X11">
        <v>34.242630087410078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30.427875359999991</v>
      </c>
      <c r="AH11">
        <v>0</v>
      </c>
      <c r="AI11">
        <v>0</v>
      </c>
      <c r="AJ11">
        <v>0</v>
      </c>
      <c r="AK11">
        <v>22.853400000000004</v>
      </c>
      <c r="AL11">
        <v>1.7337999999999998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6.7882752000000011</v>
      </c>
      <c r="AS11">
        <v>10.752775488000001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24.026656334726191</v>
      </c>
      <c r="BB11">
        <f t="shared" si="0"/>
        <v>560.56352575158587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280.86528268199999</v>
      </c>
      <c r="L12">
        <v>3.1457431457431464</v>
      </c>
      <c r="M12">
        <v>29.963985919999999</v>
      </c>
      <c r="N12">
        <v>33.488298269841266</v>
      </c>
      <c r="O12">
        <v>26.779343605488595</v>
      </c>
      <c r="P12">
        <v>12.553033999999998</v>
      </c>
      <c r="Q12">
        <v>3.0744000000000002</v>
      </c>
      <c r="R12">
        <v>10.012810010400001</v>
      </c>
      <c r="S12">
        <v>6.2923687704000004</v>
      </c>
      <c r="T12">
        <v>0</v>
      </c>
      <c r="U12">
        <v>51.759971999999998</v>
      </c>
      <c r="V12">
        <v>1.2294604758992804</v>
      </c>
      <c r="W12">
        <v>2.1960431654676262</v>
      </c>
      <c r="X12">
        <v>34.242630087410078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30.427875359999991</v>
      </c>
      <c r="AH12">
        <v>0</v>
      </c>
      <c r="AI12">
        <v>0</v>
      </c>
      <c r="AJ12">
        <v>0</v>
      </c>
      <c r="AK12">
        <v>22.853400000000004</v>
      </c>
      <c r="AL12">
        <v>1.7337999999999998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6.7882752000000011</v>
      </c>
      <c r="AS12">
        <v>10.752775488000001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23.661257382458224</v>
      </c>
      <c r="BB12">
        <f t="shared" si="0"/>
        <v>552.03844879819178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280.86674334999998</v>
      </c>
      <c r="L13">
        <v>3.1457431457431464</v>
      </c>
      <c r="M13">
        <v>29.963985919999999</v>
      </c>
      <c r="N13">
        <v>33.488298269841266</v>
      </c>
      <c r="O13">
        <v>23.816338526267909</v>
      </c>
      <c r="P13">
        <v>12.553033999999998</v>
      </c>
      <c r="Q13">
        <v>3.0744000000000002</v>
      </c>
      <c r="R13">
        <v>10.012810010400001</v>
      </c>
      <c r="S13">
        <v>6.2923687704000004</v>
      </c>
      <c r="T13">
        <v>0</v>
      </c>
      <c r="U13">
        <v>51.759971999999998</v>
      </c>
      <c r="V13">
        <v>1.2294604758992804</v>
      </c>
      <c r="W13">
        <v>2.1960431654676262</v>
      </c>
      <c r="X13">
        <v>34.261202024460431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30.427875359999991</v>
      </c>
      <c r="AH13">
        <v>0</v>
      </c>
      <c r="AI13">
        <v>0</v>
      </c>
      <c r="AJ13">
        <v>0</v>
      </c>
      <c r="AK13">
        <v>22.853400000000004</v>
      </c>
      <c r="AL13">
        <v>1.7337999999999998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5.8185215999999995</v>
      </c>
      <c r="AS13">
        <v>10.752775488000001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23.500444683506622</v>
      </c>
      <c r="BB13">
        <f t="shared" si="0"/>
        <v>548.28653542297297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280.86528268199999</v>
      </c>
      <c r="L14">
        <v>3.1457431457431464</v>
      </c>
      <c r="M14">
        <v>29.963985919999999</v>
      </c>
      <c r="N14">
        <v>33.488298269841266</v>
      </c>
      <c r="O14">
        <v>23.816338526267909</v>
      </c>
      <c r="P14">
        <v>12.553033999999998</v>
      </c>
      <c r="Q14">
        <v>3.0744000000000002</v>
      </c>
      <c r="R14">
        <v>10.012810010400001</v>
      </c>
      <c r="S14">
        <v>6.2923687704000004</v>
      </c>
      <c r="T14">
        <v>0</v>
      </c>
      <c r="U14">
        <v>51.759971999999998</v>
      </c>
      <c r="V14">
        <v>1.2294604758992804</v>
      </c>
      <c r="W14">
        <v>2.1960431654676262</v>
      </c>
      <c r="X14">
        <v>34.261202024460431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30.427875359999991</v>
      </c>
      <c r="AH14">
        <v>0</v>
      </c>
      <c r="AI14">
        <v>0</v>
      </c>
      <c r="AJ14">
        <v>0</v>
      </c>
      <c r="AK14">
        <v>22.853400000000004</v>
      </c>
      <c r="AL14">
        <v>1.7337999999999998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5.8185215999999995</v>
      </c>
      <c r="AS14">
        <v>10.752775488000001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23.50038425750656</v>
      </c>
      <c r="BB14">
        <f t="shared" si="0"/>
        <v>548.28513518097304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280.86674334999998</v>
      </c>
      <c r="L15">
        <v>3.1457431457431464</v>
      </c>
      <c r="M15">
        <v>26.497985919999994</v>
      </c>
      <c r="N15">
        <v>33.488298269841266</v>
      </c>
      <c r="O15">
        <v>23.816338526267909</v>
      </c>
      <c r="P15">
        <v>17.868078799999996</v>
      </c>
      <c r="Q15">
        <v>3.0744000000000002</v>
      </c>
      <c r="R15">
        <v>10.012810010400001</v>
      </c>
      <c r="S15">
        <v>6.2923687704000004</v>
      </c>
      <c r="T15">
        <v>0</v>
      </c>
      <c r="U15">
        <v>51.759971999999998</v>
      </c>
      <c r="V15">
        <v>1.2294604758992804</v>
      </c>
      <c r="W15">
        <v>2.1960431654676262</v>
      </c>
      <c r="X15">
        <v>34.025536726618711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30.427875359999991</v>
      </c>
      <c r="AH15">
        <v>0</v>
      </c>
      <c r="AI15">
        <v>0</v>
      </c>
      <c r="AJ15">
        <v>0</v>
      </c>
      <c r="AK15">
        <v>22.853400000000004</v>
      </c>
      <c r="AL15">
        <v>1.7337999999999998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5.8185215999999995</v>
      </c>
      <c r="AS15">
        <v>6.9715797120000005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23.411347189921024</v>
      </c>
      <c r="BB15">
        <f t="shared" si="0"/>
        <v>546.20781664271692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280.86528268199999</v>
      </c>
      <c r="L16">
        <v>3.1457431457431464</v>
      </c>
      <c r="M16">
        <v>27.187775375999998</v>
      </c>
      <c r="N16">
        <v>33.488298269841266</v>
      </c>
      <c r="O16">
        <v>23.816338526267909</v>
      </c>
      <c r="P16">
        <v>17.868078799999996</v>
      </c>
      <c r="Q16">
        <v>3.0744000000000002</v>
      </c>
      <c r="R16">
        <v>10.012810010400001</v>
      </c>
      <c r="S16">
        <v>6.2923687704000004</v>
      </c>
      <c r="T16">
        <v>0</v>
      </c>
      <c r="U16">
        <v>51.759971999999998</v>
      </c>
      <c r="V16">
        <v>1.2294604758992804</v>
      </c>
      <c r="W16">
        <v>2.1960431654676262</v>
      </c>
      <c r="X16">
        <v>34.025536726618711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30.427875359999991</v>
      </c>
      <c r="AH16">
        <v>0</v>
      </c>
      <c r="AI16">
        <v>0</v>
      </c>
      <c r="AJ16">
        <v>0</v>
      </c>
      <c r="AK16">
        <v>22.853400000000004</v>
      </c>
      <c r="AL16">
        <v>1.7337999999999998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5.8185215999999995</v>
      </c>
      <c r="AS16">
        <v>6.9715797120000005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23.439637257520964</v>
      </c>
      <c r="BB16">
        <f t="shared" si="0"/>
        <v>546.86785536311686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280.86674334999998</v>
      </c>
      <c r="L17">
        <v>3.1457431457431464</v>
      </c>
      <c r="M17">
        <v>27.187775375999998</v>
      </c>
      <c r="N17">
        <v>33.488298269841266</v>
      </c>
      <c r="O17">
        <v>23.816338526267909</v>
      </c>
      <c r="P17">
        <v>17.868078799999996</v>
      </c>
      <c r="Q17">
        <v>3.0744000000000002</v>
      </c>
      <c r="R17">
        <v>10.012810010400001</v>
      </c>
      <c r="S17">
        <v>6.2923687704000004</v>
      </c>
      <c r="T17">
        <v>0</v>
      </c>
      <c r="U17">
        <v>51.759971999999998</v>
      </c>
      <c r="V17">
        <v>1.2294604758992804</v>
      </c>
      <c r="W17">
        <v>2.1960431654676262</v>
      </c>
      <c r="X17">
        <v>34.025536726618711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5.0714423999999996</v>
      </c>
      <c r="AF17">
        <v>4.4427500000000002</v>
      </c>
      <c r="AG17">
        <v>30.427875359999991</v>
      </c>
      <c r="AH17">
        <v>0</v>
      </c>
      <c r="AI17">
        <v>0</v>
      </c>
      <c r="AJ17">
        <v>0</v>
      </c>
      <c r="AK17">
        <v>22.853400000000004</v>
      </c>
      <c r="AL17">
        <v>1.7337999999999998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5.8185215999999995</v>
      </c>
      <c r="AS17">
        <v>6.9715797120000005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23.567075345921026</v>
      </c>
      <c r="BB17">
        <f t="shared" si="0"/>
        <v>549.84109274271691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280.86528268199999</v>
      </c>
      <c r="L18">
        <v>3.1457431457431464</v>
      </c>
      <c r="M18">
        <v>27.187775375999998</v>
      </c>
      <c r="N18">
        <v>34.80591731746032</v>
      </c>
      <c r="O18">
        <v>23.816338526267909</v>
      </c>
      <c r="P18">
        <v>17.868078799999996</v>
      </c>
      <c r="Q18">
        <v>3.0744000000000002</v>
      </c>
      <c r="R18">
        <v>10.012810010400001</v>
      </c>
      <c r="S18">
        <v>6.2923687704000004</v>
      </c>
      <c r="T18">
        <v>0</v>
      </c>
      <c r="U18">
        <v>51.759971999999998</v>
      </c>
      <c r="V18">
        <v>1.2294604758992804</v>
      </c>
      <c r="W18">
        <v>2.1960431654676262</v>
      </c>
      <c r="X18">
        <v>34.025536726618711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6.1984295999999999</v>
      </c>
      <c r="AF18">
        <v>4.4427500000000002</v>
      </c>
      <c r="AG18">
        <v>30.427875359999991</v>
      </c>
      <c r="AH18">
        <v>0</v>
      </c>
      <c r="AI18">
        <v>0</v>
      </c>
      <c r="AJ18">
        <v>0</v>
      </c>
      <c r="AK18">
        <v>22.853400000000004</v>
      </c>
      <c r="AL18">
        <v>1.7337999999999998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5.8185215999999995</v>
      </c>
      <c r="AS18">
        <v>6.9715797120000005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23.667487973178112</v>
      </c>
      <c r="BB18">
        <f t="shared" si="0"/>
        <v>552.18382569507878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280.70285088000003</v>
      </c>
      <c r="L19">
        <v>3.1457431457431464</v>
      </c>
      <c r="M19">
        <v>30.265857883200002</v>
      </c>
      <c r="N19">
        <v>35.684330015873023</v>
      </c>
      <c r="O19">
        <v>33.297954779774088</v>
      </c>
      <c r="P19">
        <v>17.868078799999996</v>
      </c>
      <c r="Q19">
        <v>3.0744000000000002</v>
      </c>
      <c r="R19">
        <v>9.6052363632000013</v>
      </c>
      <c r="S19">
        <v>6.212570522400001</v>
      </c>
      <c r="T19">
        <v>0</v>
      </c>
      <c r="U19">
        <v>51.759971999999998</v>
      </c>
      <c r="V19">
        <v>2.1725780050359713</v>
      </c>
      <c r="W19">
        <v>4.3920863309352525</v>
      </c>
      <c r="X19">
        <v>34.025536726618711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6.1984295999999999</v>
      </c>
      <c r="AF19">
        <v>4.4427500000000002</v>
      </c>
      <c r="AG19">
        <v>30.427875359999991</v>
      </c>
      <c r="AH19">
        <v>0</v>
      </c>
      <c r="AI19">
        <v>0</v>
      </c>
      <c r="AJ19">
        <v>0</v>
      </c>
      <c r="AK19">
        <v>22.853400000000004</v>
      </c>
      <c r="AL19">
        <v>1.7337999999999998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5.8185215999999995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24.322106907507802</v>
      </c>
      <c r="BB19">
        <f t="shared" si="0"/>
        <v>567.4566752172725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280.70065838599999</v>
      </c>
      <c r="L20">
        <v>3.1457431457431464</v>
      </c>
      <c r="M20">
        <v>30.265857883200002</v>
      </c>
      <c r="N20">
        <v>41.394012555555562</v>
      </c>
      <c r="O20">
        <v>35.668358843150635</v>
      </c>
      <c r="P20">
        <v>17.868078799999996</v>
      </c>
      <c r="Q20">
        <v>3.0744000000000002</v>
      </c>
      <c r="R20">
        <v>9.6052363632000013</v>
      </c>
      <c r="S20">
        <v>6.212570522400001</v>
      </c>
      <c r="T20">
        <v>0</v>
      </c>
      <c r="U20">
        <v>51.759971999999998</v>
      </c>
      <c r="V20">
        <v>2.1725780050359713</v>
      </c>
      <c r="W20">
        <v>4.3920863309352525</v>
      </c>
      <c r="X20">
        <v>34.025536726618711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6.1984295999999999</v>
      </c>
      <c r="AF20">
        <v>4.4427500000000002</v>
      </c>
      <c r="AG20">
        <v>30.427875359999991</v>
      </c>
      <c r="AH20">
        <v>0</v>
      </c>
      <c r="AI20">
        <v>0</v>
      </c>
      <c r="AJ20">
        <v>0</v>
      </c>
      <c r="AK20">
        <v>22.853400000000004</v>
      </c>
      <c r="AL20">
        <v>1.7337999999999998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5.8185215999999995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24.654108200893496</v>
      </c>
      <c r="BB20">
        <f t="shared" si="0"/>
        <v>575.20256803294592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280.70285088000003</v>
      </c>
      <c r="L21">
        <v>3.1457431457431464</v>
      </c>
      <c r="M21">
        <v>30.265857883200002</v>
      </c>
      <c r="N21">
        <v>50.178139539682547</v>
      </c>
      <c r="O21">
        <v>35.668358843150635</v>
      </c>
      <c r="P21">
        <v>17.868078799999996</v>
      </c>
      <c r="Q21">
        <v>3.0744000000000002</v>
      </c>
      <c r="R21">
        <v>9.6052363632000013</v>
      </c>
      <c r="S21">
        <v>6.212570522400001</v>
      </c>
      <c r="T21">
        <v>0</v>
      </c>
      <c r="U21">
        <v>51.759971999999998</v>
      </c>
      <c r="V21">
        <v>2.1725780050359713</v>
      </c>
      <c r="W21">
        <v>4.3920863309352525</v>
      </c>
      <c r="X21">
        <v>34.025536726618711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6.1984295999999999</v>
      </c>
      <c r="AF21">
        <v>4.4427500000000002</v>
      </c>
      <c r="AG21">
        <v>30.427875359999991</v>
      </c>
      <c r="AH21">
        <v>0</v>
      </c>
      <c r="AI21">
        <v>0</v>
      </c>
      <c r="AJ21">
        <v>0</v>
      </c>
      <c r="AK21">
        <v>22.853400000000004</v>
      </c>
      <c r="AL21">
        <v>1.7337999999999998</v>
      </c>
      <c r="AM21">
        <v>0</v>
      </c>
      <c r="AN21">
        <v>0</v>
      </c>
      <c r="AO21">
        <v>0</v>
      </c>
      <c r="AP21">
        <v>1.1252304</v>
      </c>
      <c r="AQ21">
        <v>0</v>
      </c>
      <c r="AR21">
        <v>5.8185215999999995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25.015226085941137</v>
      </c>
      <c r="BB21">
        <f t="shared" si="0"/>
        <v>583.62776962602527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280.70065838599999</v>
      </c>
      <c r="L22">
        <v>3.1457431457431464</v>
      </c>
      <c r="M22">
        <v>42.441585920000001</v>
      </c>
      <c r="N22">
        <v>51.881250000000009</v>
      </c>
      <c r="O22">
        <v>35.668358843150635</v>
      </c>
      <c r="P22">
        <v>17.868078799999996</v>
      </c>
      <c r="Q22">
        <v>3.0744000000000002</v>
      </c>
      <c r="R22">
        <v>9.6052363632000013</v>
      </c>
      <c r="S22">
        <v>6.212570522400001</v>
      </c>
      <c r="T22">
        <v>0</v>
      </c>
      <c r="U22">
        <v>51.759971999999998</v>
      </c>
      <c r="V22">
        <v>2.1725780050359713</v>
      </c>
      <c r="W22">
        <v>4.3920863309352525</v>
      </c>
      <c r="X22">
        <v>34.025536726618711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6.1984295999999999</v>
      </c>
      <c r="AF22">
        <v>4.4427500000000002</v>
      </c>
      <c r="AG22">
        <v>30.427875359999991</v>
      </c>
      <c r="AH22">
        <v>0</v>
      </c>
      <c r="AI22">
        <v>0</v>
      </c>
      <c r="AJ22">
        <v>0</v>
      </c>
      <c r="AK22">
        <v>22.853400000000004</v>
      </c>
      <c r="AL22">
        <v>1.7337999999999998</v>
      </c>
      <c r="AM22">
        <v>0</v>
      </c>
      <c r="AN22">
        <v>0</v>
      </c>
      <c r="AO22">
        <v>0</v>
      </c>
      <c r="AP22">
        <v>1.1252304</v>
      </c>
      <c r="AQ22">
        <v>0</v>
      </c>
      <c r="AR22">
        <v>5.8185215999999995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25.585556359039515</v>
      </c>
      <c r="BB22">
        <f t="shared" si="0"/>
        <v>596.93408535604431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280.70285088000003</v>
      </c>
      <c r="L23">
        <v>3.1457431457431464</v>
      </c>
      <c r="M23">
        <v>54.376958641199998</v>
      </c>
      <c r="N23">
        <v>51.881250000000009</v>
      </c>
      <c r="O23">
        <v>36.640520809642943</v>
      </c>
      <c r="P23">
        <v>19.251278799999998</v>
      </c>
      <c r="Q23">
        <v>3.0744000000000002</v>
      </c>
      <c r="R23">
        <v>9.4022284608</v>
      </c>
      <c r="S23">
        <v>6.1471775951999996</v>
      </c>
      <c r="T23">
        <v>0</v>
      </c>
      <c r="U23">
        <v>51.759971999999998</v>
      </c>
      <c r="V23">
        <v>1.3176258992805756</v>
      </c>
      <c r="W23">
        <v>4.3920863309352525</v>
      </c>
      <c r="X23">
        <v>34.025536726618711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6.1984295999999999</v>
      </c>
      <c r="AF23">
        <v>4.4427500000000002</v>
      </c>
      <c r="AG23">
        <v>30.427875359999991</v>
      </c>
      <c r="AH23">
        <v>0</v>
      </c>
      <c r="AI23">
        <v>0</v>
      </c>
      <c r="AJ23">
        <v>0</v>
      </c>
      <c r="AK23">
        <v>22.853400000000004</v>
      </c>
      <c r="AL23">
        <v>7.8020999999999994</v>
      </c>
      <c r="AM23">
        <v>0</v>
      </c>
      <c r="AN23">
        <v>0</v>
      </c>
      <c r="AO23">
        <v>0</v>
      </c>
      <c r="AP23">
        <v>0.61887672000000005</v>
      </c>
      <c r="AQ23">
        <v>0</v>
      </c>
      <c r="AR23">
        <v>19.395071999999999</v>
      </c>
      <c r="AS23">
        <v>10.752775488000001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27.068825733475599</v>
      </c>
      <c r="BB23">
        <f t="shared" si="0"/>
        <v>631.54008272394526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280.70065838599999</v>
      </c>
      <c r="L24">
        <v>3.1457431457431464</v>
      </c>
      <c r="M24">
        <v>63.7744</v>
      </c>
      <c r="N24">
        <v>51.881250000000009</v>
      </c>
      <c r="O24">
        <v>36.640520809642943</v>
      </c>
      <c r="P24">
        <v>20.54422499999999</v>
      </c>
      <c r="Q24">
        <v>3.0744000000000002</v>
      </c>
      <c r="R24">
        <v>9.4022284608</v>
      </c>
      <c r="S24">
        <v>6.1471775951999996</v>
      </c>
      <c r="T24">
        <v>0</v>
      </c>
      <c r="U24">
        <v>51.759971999999998</v>
      </c>
      <c r="V24">
        <v>1.3176258992805756</v>
      </c>
      <c r="W24">
        <v>4.3920863309352525</v>
      </c>
      <c r="X24">
        <v>39.296040323741018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6.1984295999999999</v>
      </c>
      <c r="AF24">
        <v>4.4427500000000002</v>
      </c>
      <c r="AG24">
        <v>30.427875359999991</v>
      </c>
      <c r="AH24">
        <v>0</v>
      </c>
      <c r="AI24">
        <v>0</v>
      </c>
      <c r="AJ24">
        <v>0</v>
      </c>
      <c r="AK24">
        <v>22.853400000000004</v>
      </c>
      <c r="AL24">
        <v>7.8020999999999994</v>
      </c>
      <c r="AM24">
        <v>0</v>
      </c>
      <c r="AN24">
        <v>0</v>
      </c>
      <c r="AO24">
        <v>0</v>
      </c>
      <c r="AP24">
        <v>0.61887672000000005</v>
      </c>
      <c r="AQ24">
        <v>0</v>
      </c>
      <c r="AR24">
        <v>19.395071999999999</v>
      </c>
      <c r="AS24">
        <v>10.752775488000001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27.724728434517303</v>
      </c>
      <c r="BB24">
        <f t="shared" si="0"/>
        <v>646.84287868482591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280.70285088000003</v>
      </c>
      <c r="L25">
        <v>3.1457431457431464</v>
      </c>
      <c r="M25">
        <v>63.7744</v>
      </c>
      <c r="N25">
        <v>51.881250000000009</v>
      </c>
      <c r="O25">
        <v>36.640520809642943</v>
      </c>
      <c r="P25">
        <v>20.54422499999999</v>
      </c>
      <c r="Q25">
        <v>3.0744000000000002</v>
      </c>
      <c r="R25">
        <v>9.4022284608</v>
      </c>
      <c r="S25">
        <v>6.1471775951999996</v>
      </c>
      <c r="T25">
        <v>0</v>
      </c>
      <c r="U25">
        <v>51.759971999999998</v>
      </c>
      <c r="V25">
        <v>1.3176258992805756</v>
      </c>
      <c r="W25">
        <v>4.3920863309352525</v>
      </c>
      <c r="X25">
        <v>51.082483768705046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30.427875359999991</v>
      </c>
      <c r="AH25">
        <v>10.273283279999999</v>
      </c>
      <c r="AI25">
        <v>0</v>
      </c>
      <c r="AJ25">
        <v>0</v>
      </c>
      <c r="AK25">
        <v>22.853400000000004</v>
      </c>
      <c r="AL25">
        <v>7.8020999999999994</v>
      </c>
      <c r="AM25">
        <v>0</v>
      </c>
      <c r="AN25">
        <v>0</v>
      </c>
      <c r="AO25">
        <v>0</v>
      </c>
      <c r="AP25">
        <v>0.61887672000000005</v>
      </c>
      <c r="AQ25">
        <v>0</v>
      </c>
      <c r="AR25">
        <v>5.8185215999999995</v>
      </c>
      <c r="AS25">
        <v>10.752775488000001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28.073477479944657</v>
      </c>
      <c r="BB25">
        <f t="shared" si="0"/>
        <v>654.97949845836251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280.70065838599999</v>
      </c>
      <c r="L26">
        <v>3.1457431457431464</v>
      </c>
      <c r="M26">
        <v>51.140414079999999</v>
      </c>
      <c r="N26">
        <v>40.357661253968253</v>
      </c>
      <c r="O26">
        <v>36.640520809642943</v>
      </c>
      <c r="P26">
        <v>14.241427199999999</v>
      </c>
      <c r="Q26">
        <v>3.0744000000000002</v>
      </c>
      <c r="R26">
        <v>9.4022284608</v>
      </c>
      <c r="S26">
        <v>6.1471775951999996</v>
      </c>
      <c r="T26">
        <v>0</v>
      </c>
      <c r="U26">
        <v>51.759971999999998</v>
      </c>
      <c r="V26">
        <v>1.3176258992805756</v>
      </c>
      <c r="W26">
        <v>4.3920863309352525</v>
      </c>
      <c r="X26">
        <v>53.698042769784188</v>
      </c>
      <c r="Y26">
        <v>0</v>
      </c>
      <c r="Z26">
        <v>0</v>
      </c>
      <c r="AA26">
        <v>2.9145312000000003</v>
      </c>
      <c r="AB26">
        <v>0</v>
      </c>
      <c r="AC26">
        <v>0</v>
      </c>
      <c r="AD26">
        <v>0</v>
      </c>
      <c r="AE26">
        <v>6.1984295999999999</v>
      </c>
      <c r="AF26">
        <v>4.4427500000000002</v>
      </c>
      <c r="AG26">
        <v>30.427875359999991</v>
      </c>
      <c r="AH26">
        <v>20.546566559999999</v>
      </c>
      <c r="AI26">
        <v>0</v>
      </c>
      <c r="AJ26">
        <v>0</v>
      </c>
      <c r="AK26">
        <v>22.853400000000004</v>
      </c>
      <c r="AL26">
        <v>7.8020999999999994</v>
      </c>
      <c r="AM26">
        <v>0</v>
      </c>
      <c r="AN26">
        <v>0</v>
      </c>
      <c r="AO26">
        <v>0</v>
      </c>
      <c r="AP26">
        <v>0.61887672000000005</v>
      </c>
      <c r="AQ26">
        <v>0</v>
      </c>
      <c r="AR26">
        <v>5.8185215999999995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27.315576813062648</v>
      </c>
      <c r="BB26">
        <f t="shared" si="0"/>
        <v>637.29701187029195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410.09220617599999</v>
      </c>
      <c r="L27">
        <v>3.2900432900432905</v>
      </c>
      <c r="M27">
        <v>63.7744</v>
      </c>
      <c r="N27">
        <v>51.881250000000009</v>
      </c>
      <c r="O27">
        <v>36.640520809642943</v>
      </c>
      <c r="P27">
        <v>20.54422499999999</v>
      </c>
      <c r="Q27">
        <v>5.0867309520000008</v>
      </c>
      <c r="R27">
        <v>12.568893840000003</v>
      </c>
      <c r="S27">
        <v>8.1649475999999996</v>
      </c>
      <c r="T27">
        <v>0</v>
      </c>
      <c r="U27">
        <v>51.759971999999998</v>
      </c>
      <c r="V27">
        <v>9.1047949640287769</v>
      </c>
      <c r="W27">
        <v>13.593687708992807</v>
      </c>
      <c r="X27">
        <v>64.790136016187049</v>
      </c>
      <c r="Y27">
        <v>0</v>
      </c>
      <c r="Z27">
        <v>0</v>
      </c>
      <c r="AA27">
        <v>6.1704789120000001</v>
      </c>
      <c r="AB27">
        <v>0</v>
      </c>
      <c r="AC27">
        <v>0</v>
      </c>
      <c r="AD27">
        <v>0</v>
      </c>
      <c r="AE27">
        <v>6.1984295999999999</v>
      </c>
      <c r="AF27">
        <v>4.4427500000000002</v>
      </c>
      <c r="AG27">
        <v>30.427875359999991</v>
      </c>
      <c r="AH27">
        <v>30.819849840000003</v>
      </c>
      <c r="AI27">
        <v>0</v>
      </c>
      <c r="AJ27">
        <v>0</v>
      </c>
      <c r="AK27">
        <v>22.853400000000004</v>
      </c>
      <c r="AL27">
        <v>7.8020999999999994</v>
      </c>
      <c r="AM27">
        <v>0</v>
      </c>
      <c r="AN27">
        <v>0</v>
      </c>
      <c r="AO27">
        <v>0</v>
      </c>
      <c r="AP27">
        <v>0.50635368000000003</v>
      </c>
      <c r="AQ27">
        <v>0</v>
      </c>
      <c r="AR27">
        <v>5.8185215999999995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35.892759511958822</v>
      </c>
      <c r="BB27">
        <f t="shared" si="0"/>
        <v>837.410387548936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490.12200000000001</v>
      </c>
      <c r="L28">
        <v>3.2900432900432905</v>
      </c>
      <c r="M28">
        <v>63.7744</v>
      </c>
      <c r="N28">
        <v>51.881250000000009</v>
      </c>
      <c r="O28">
        <v>36.640520809642943</v>
      </c>
      <c r="P28">
        <v>20.54422499999999</v>
      </c>
      <c r="Q28">
        <v>8.0293709520000007</v>
      </c>
      <c r="R28">
        <v>15.645621599999998</v>
      </c>
      <c r="S28">
        <v>9.9641304000000002</v>
      </c>
      <c r="T28">
        <v>0</v>
      </c>
      <c r="U28">
        <v>51.759971999999998</v>
      </c>
      <c r="V28">
        <v>9.1047949640287769</v>
      </c>
      <c r="W28">
        <v>20.275846942446044</v>
      </c>
      <c r="X28">
        <v>64.790136016187049</v>
      </c>
      <c r="Y28">
        <v>0</v>
      </c>
      <c r="Z28">
        <v>0</v>
      </c>
      <c r="AA28">
        <v>6.1704789120000001</v>
      </c>
      <c r="AB28">
        <v>0</v>
      </c>
      <c r="AC28">
        <v>4.2505073279999994</v>
      </c>
      <c r="AD28">
        <v>4.0032640800000001</v>
      </c>
      <c r="AE28">
        <v>6.1984295999999999</v>
      </c>
      <c r="AF28">
        <v>4.4427500000000002</v>
      </c>
      <c r="AG28">
        <v>30.427875359999991</v>
      </c>
      <c r="AH28">
        <v>41.093133119999997</v>
      </c>
      <c r="AI28">
        <v>0</v>
      </c>
      <c r="AJ28">
        <v>0</v>
      </c>
      <c r="AK28">
        <v>22.853400000000004</v>
      </c>
      <c r="AL28">
        <v>7.8020999999999994</v>
      </c>
      <c r="AM28">
        <v>0</v>
      </c>
      <c r="AN28">
        <v>0</v>
      </c>
      <c r="AO28">
        <v>0</v>
      </c>
      <c r="AP28">
        <v>0.50635368000000003</v>
      </c>
      <c r="AQ28">
        <v>0</v>
      </c>
      <c r="AR28">
        <v>5.8185215999999995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40.539424758223625</v>
      </c>
      <c r="BB28">
        <f t="shared" si="0"/>
        <v>945.82128060812454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512.08580659999996</v>
      </c>
      <c r="L29">
        <v>4.1269841269841274</v>
      </c>
      <c r="M29">
        <v>63.7744</v>
      </c>
      <c r="N29">
        <v>51.881250000000009</v>
      </c>
      <c r="O29">
        <v>36.640520809642943</v>
      </c>
      <c r="P29">
        <v>20.54422499999999</v>
      </c>
      <c r="Q29">
        <v>9.0796782240000002</v>
      </c>
      <c r="R29">
        <v>18.566197070400001</v>
      </c>
      <c r="S29">
        <v>11.59053192</v>
      </c>
      <c r="T29">
        <v>0</v>
      </c>
      <c r="U29">
        <v>51.759971999999998</v>
      </c>
      <c r="V29">
        <v>9.1047949640287769</v>
      </c>
      <c r="W29">
        <v>20.275846942446044</v>
      </c>
      <c r="X29">
        <v>64.790136016187049</v>
      </c>
      <c r="Y29">
        <v>0</v>
      </c>
      <c r="Z29">
        <v>0</v>
      </c>
      <c r="AA29">
        <v>12.340957823999998</v>
      </c>
      <c r="AB29">
        <v>0</v>
      </c>
      <c r="AC29">
        <v>4.2505073279999994</v>
      </c>
      <c r="AD29">
        <v>4.0032640800000001</v>
      </c>
      <c r="AE29">
        <v>6.1984295999999999</v>
      </c>
      <c r="AF29">
        <v>6.1515000000000013</v>
      </c>
      <c r="AG29">
        <v>30.427875359999991</v>
      </c>
      <c r="AH29">
        <v>41.093133119999997</v>
      </c>
      <c r="AI29">
        <v>0</v>
      </c>
      <c r="AJ29">
        <v>0</v>
      </c>
      <c r="AK29">
        <v>22.853400000000004</v>
      </c>
      <c r="AL29">
        <v>7.8020999999999994</v>
      </c>
      <c r="AM29">
        <v>0</v>
      </c>
      <c r="AN29">
        <v>0</v>
      </c>
      <c r="AO29">
        <v>0</v>
      </c>
      <c r="AP29">
        <v>0.50635368000000003</v>
      </c>
      <c r="AQ29">
        <v>10.786490000000002</v>
      </c>
      <c r="AR29">
        <v>5.8185215999999995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42.473744140301939</v>
      </c>
      <c r="BB29">
        <f t="shared" si="0"/>
        <v>990.95071183738673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512.08580659999996</v>
      </c>
      <c r="L30">
        <v>6.4069264069264067</v>
      </c>
      <c r="M30">
        <v>63.7744</v>
      </c>
      <c r="N30">
        <v>51.881250000000009</v>
      </c>
      <c r="O30">
        <v>36.640520809642943</v>
      </c>
      <c r="P30">
        <v>20.54422499999999</v>
      </c>
      <c r="Q30">
        <v>9.5841389520000018</v>
      </c>
      <c r="R30">
        <v>18.617731920000001</v>
      </c>
      <c r="S30">
        <v>11.59053192</v>
      </c>
      <c r="T30">
        <v>0</v>
      </c>
      <c r="U30">
        <v>51.759971999999998</v>
      </c>
      <c r="V30">
        <v>9.1047949640287769</v>
      </c>
      <c r="W30">
        <v>20.275846942446044</v>
      </c>
      <c r="X30">
        <v>64.790136016187049</v>
      </c>
      <c r="Y30">
        <v>0</v>
      </c>
      <c r="Z30">
        <v>2.8784289599999999</v>
      </c>
      <c r="AA30">
        <v>18.511436736000004</v>
      </c>
      <c r="AB30">
        <v>5.784281567999999</v>
      </c>
      <c r="AC30">
        <v>8.5010146559999988</v>
      </c>
      <c r="AD30">
        <v>8.0065281600000002</v>
      </c>
      <c r="AE30">
        <v>6.1984295999999999</v>
      </c>
      <c r="AF30">
        <v>12.303000000000003</v>
      </c>
      <c r="AG30">
        <v>30.427875359999991</v>
      </c>
      <c r="AH30">
        <v>41.093133119999997</v>
      </c>
      <c r="AI30">
        <v>1.1182032</v>
      </c>
      <c r="AJ30">
        <v>0</v>
      </c>
      <c r="AK30">
        <v>22.853400000000004</v>
      </c>
      <c r="AL30">
        <v>17.338000000000001</v>
      </c>
      <c r="AM30">
        <v>0</v>
      </c>
      <c r="AN30">
        <v>0</v>
      </c>
      <c r="AO30">
        <v>0</v>
      </c>
      <c r="AP30">
        <v>0.50635368000000003</v>
      </c>
      <c r="AQ30">
        <v>21.572980000000005</v>
      </c>
      <c r="AR30">
        <v>5.8185215999999995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44.673210779604787</v>
      </c>
      <c r="BB30">
        <f t="shared" si="0"/>
        <v>1042.2662371036263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512.08580659999996</v>
      </c>
      <c r="L31">
        <v>6.4069264069264067</v>
      </c>
      <c r="M31">
        <v>63.7744</v>
      </c>
      <c r="N31">
        <v>51.881250000000009</v>
      </c>
      <c r="O31">
        <v>36.640520809642943</v>
      </c>
      <c r="P31">
        <v>20.54422499999999</v>
      </c>
      <c r="Q31">
        <v>9.5841389520000018</v>
      </c>
      <c r="R31">
        <v>18.617731920000001</v>
      </c>
      <c r="S31">
        <v>11.59053192</v>
      </c>
      <c r="T31">
        <v>0</v>
      </c>
      <c r="U31">
        <v>51.759971999999998</v>
      </c>
      <c r="V31">
        <v>9.1047949640287769</v>
      </c>
      <c r="W31">
        <v>20.275846942446044</v>
      </c>
      <c r="X31">
        <v>64.790136016187049</v>
      </c>
      <c r="Y31">
        <v>0</v>
      </c>
      <c r="Z31">
        <v>5.7568579199999999</v>
      </c>
      <c r="AA31">
        <v>18.511436736000004</v>
      </c>
      <c r="AB31">
        <v>11.568563136</v>
      </c>
      <c r="AC31">
        <v>8.5010146559999988</v>
      </c>
      <c r="AD31">
        <v>12.0376410336</v>
      </c>
      <c r="AE31">
        <v>12.396859200000002</v>
      </c>
      <c r="AF31">
        <v>21.188500000000001</v>
      </c>
      <c r="AG31">
        <v>30.427875359999991</v>
      </c>
      <c r="AH31">
        <v>41.093133119999997</v>
      </c>
      <c r="AI31">
        <v>7.2683208000000015</v>
      </c>
      <c r="AJ31">
        <v>0</v>
      </c>
      <c r="AK31">
        <v>22.853400000000004</v>
      </c>
      <c r="AL31">
        <v>39.877399999999994</v>
      </c>
      <c r="AM31">
        <v>0</v>
      </c>
      <c r="AN31">
        <v>0</v>
      </c>
      <c r="AO31">
        <v>0</v>
      </c>
      <c r="AP31">
        <v>0.50635368000000003</v>
      </c>
      <c r="AQ31">
        <v>32.359470000000002</v>
      </c>
      <c r="AR31">
        <v>5.8185215999999995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47.437339872720017</v>
      </c>
      <c r="BB31">
        <f t="shared" si="0"/>
        <v>1106.7558686121113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512.08580659999996</v>
      </c>
      <c r="L32">
        <v>6.4069264069264067</v>
      </c>
      <c r="M32">
        <v>63.7744</v>
      </c>
      <c r="N32">
        <v>51.881250000000009</v>
      </c>
      <c r="O32">
        <v>36.640520809642943</v>
      </c>
      <c r="P32">
        <v>20.54422499999999</v>
      </c>
      <c r="Q32">
        <v>9.5841389520000018</v>
      </c>
      <c r="R32">
        <v>18.617731920000001</v>
      </c>
      <c r="S32">
        <v>11.59053192</v>
      </c>
      <c r="T32">
        <v>0</v>
      </c>
      <c r="U32">
        <v>51.759971999999998</v>
      </c>
      <c r="V32">
        <v>9.1047949640287769</v>
      </c>
      <c r="W32">
        <v>20.275846942446044</v>
      </c>
      <c r="X32">
        <v>64.790136016187049</v>
      </c>
      <c r="Y32">
        <v>0</v>
      </c>
      <c r="Z32">
        <v>5.7568579199999999</v>
      </c>
      <c r="AA32">
        <v>18.511436736000004</v>
      </c>
      <c r="AB32">
        <v>11.568563136</v>
      </c>
      <c r="AC32">
        <v>8.5010146559999988</v>
      </c>
      <c r="AD32">
        <v>12.0376410336</v>
      </c>
      <c r="AE32">
        <v>21.7125353952</v>
      </c>
      <c r="AF32">
        <v>21.188500000000001</v>
      </c>
      <c r="AG32">
        <v>30.427875359999991</v>
      </c>
      <c r="AH32">
        <v>41.093133119999997</v>
      </c>
      <c r="AI32">
        <v>7.2683208000000015</v>
      </c>
      <c r="AJ32">
        <v>0</v>
      </c>
      <c r="AK32">
        <v>22.853400000000004</v>
      </c>
      <c r="AL32">
        <v>39.877399999999994</v>
      </c>
      <c r="AM32">
        <v>0</v>
      </c>
      <c r="AN32">
        <v>0</v>
      </c>
      <c r="AO32">
        <v>0</v>
      </c>
      <c r="AP32">
        <v>0.50635368000000003</v>
      </c>
      <c r="AQ32">
        <v>42.97128</v>
      </c>
      <c r="AR32">
        <v>5.8185215999999995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48.25635925063748</v>
      </c>
      <c r="BB32">
        <f t="shared" si="0"/>
        <v>1125.8643354293938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512.08580659999996</v>
      </c>
      <c r="L33">
        <v>6.4069264069264067</v>
      </c>
      <c r="M33">
        <v>63.7744</v>
      </c>
      <c r="N33">
        <v>51.881250000000009</v>
      </c>
      <c r="O33">
        <v>36.640520809642943</v>
      </c>
      <c r="P33">
        <v>20.54422499999999</v>
      </c>
      <c r="Q33">
        <v>9.5841389520000018</v>
      </c>
      <c r="R33">
        <v>18.617731920000001</v>
      </c>
      <c r="S33">
        <v>11.59053192</v>
      </c>
      <c r="T33">
        <v>0</v>
      </c>
      <c r="U33">
        <v>51.759971999999998</v>
      </c>
      <c r="V33">
        <v>9.1047949640287769</v>
      </c>
      <c r="W33">
        <v>20.275846942446044</v>
      </c>
      <c r="X33">
        <v>64.790136016187049</v>
      </c>
      <c r="Y33">
        <v>0</v>
      </c>
      <c r="Z33">
        <v>5.7568579199999999</v>
      </c>
      <c r="AA33">
        <v>18.511436736000004</v>
      </c>
      <c r="AB33">
        <v>11.568563136</v>
      </c>
      <c r="AC33">
        <v>8.5010146559999988</v>
      </c>
      <c r="AD33">
        <v>12.0376410336</v>
      </c>
      <c r="AE33">
        <v>21.7125353952</v>
      </c>
      <c r="AF33">
        <v>21.188500000000001</v>
      </c>
      <c r="AG33">
        <v>30.427875359999991</v>
      </c>
      <c r="AH33">
        <v>41.093133119999997</v>
      </c>
      <c r="AI33">
        <v>7.2683208000000015</v>
      </c>
      <c r="AJ33">
        <v>0</v>
      </c>
      <c r="AK33">
        <v>22.853400000000004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42.97128</v>
      </c>
      <c r="AR33">
        <v>5.8185215999999995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48.25635925063748</v>
      </c>
      <c r="BB33">
        <f t="shared" si="0"/>
        <v>1125.8643354293938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512.08580659999996</v>
      </c>
      <c r="L34">
        <v>6.4069264069264067</v>
      </c>
      <c r="M34">
        <v>63.7744</v>
      </c>
      <c r="N34">
        <v>51.881250000000009</v>
      </c>
      <c r="O34">
        <v>36.640520809642943</v>
      </c>
      <c r="P34">
        <v>20.54422499999999</v>
      </c>
      <c r="Q34">
        <v>9.5841389520000018</v>
      </c>
      <c r="R34">
        <v>18.617731920000001</v>
      </c>
      <c r="S34">
        <v>11.59053192</v>
      </c>
      <c r="T34">
        <v>0</v>
      </c>
      <c r="U34">
        <v>51.759971999999998</v>
      </c>
      <c r="V34">
        <v>9.1047949640287769</v>
      </c>
      <c r="W34">
        <v>20.275846942446044</v>
      </c>
      <c r="X34">
        <v>64.790136016187049</v>
      </c>
      <c r="Y34">
        <v>0</v>
      </c>
      <c r="Z34">
        <v>5.7568579199999999</v>
      </c>
      <c r="AA34">
        <v>18.511436736000004</v>
      </c>
      <c r="AB34">
        <v>11.568563136</v>
      </c>
      <c r="AC34">
        <v>8.5010146559999988</v>
      </c>
      <c r="AD34">
        <v>12.0376410336</v>
      </c>
      <c r="AE34">
        <v>21.7125353952</v>
      </c>
      <c r="AF34">
        <v>21.188500000000001</v>
      </c>
      <c r="AG34">
        <v>30.427875359999991</v>
      </c>
      <c r="AH34">
        <v>41.093133119999997</v>
      </c>
      <c r="AI34">
        <v>7.2683208000000015</v>
      </c>
      <c r="AJ34">
        <v>0</v>
      </c>
      <c r="AK34">
        <v>22.853400000000004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42.97128</v>
      </c>
      <c r="AR34">
        <v>5.8185215999999995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48.25635925063748</v>
      </c>
      <c r="BB34">
        <f t="shared" si="0"/>
        <v>1125.8643354293938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512.08580659999996</v>
      </c>
      <c r="L35">
        <v>6.4069264069264067</v>
      </c>
      <c r="M35">
        <v>63.7744</v>
      </c>
      <c r="N35">
        <v>51.881250000000009</v>
      </c>
      <c r="O35">
        <v>36.640520809642943</v>
      </c>
      <c r="P35">
        <v>20.54422499999999</v>
      </c>
      <c r="Q35">
        <v>9.8081309520000008</v>
      </c>
      <c r="R35">
        <v>18.617731920000001</v>
      </c>
      <c r="S35">
        <v>11.59053192</v>
      </c>
      <c r="T35">
        <v>0</v>
      </c>
      <c r="U35">
        <v>51.759971999999998</v>
      </c>
      <c r="V35">
        <v>9.1047949640287769</v>
      </c>
      <c r="W35">
        <v>20.275846942446044</v>
      </c>
      <c r="X35">
        <v>64.790136016187049</v>
      </c>
      <c r="Y35">
        <v>0</v>
      </c>
      <c r="Z35">
        <v>5.7568579199999999</v>
      </c>
      <c r="AA35">
        <v>18.511436736000004</v>
      </c>
      <c r="AB35">
        <v>11.568563136</v>
      </c>
      <c r="AC35">
        <v>8.5010146559999988</v>
      </c>
      <c r="AD35">
        <v>12.0376410336</v>
      </c>
      <c r="AE35">
        <v>21.7125353952</v>
      </c>
      <c r="AF35">
        <v>21.188500000000001</v>
      </c>
      <c r="AG35">
        <v>30.427875359999991</v>
      </c>
      <c r="AH35">
        <v>41.093133119999997</v>
      </c>
      <c r="AI35">
        <v>7.2683208000000015</v>
      </c>
      <c r="AJ35">
        <v>0</v>
      </c>
      <c r="AK35">
        <v>22.853400000000004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42.97128</v>
      </c>
      <c r="AR35">
        <v>19.395071999999999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48.978968861837473</v>
      </c>
      <c r="BB35">
        <f t="shared" si="0"/>
        <v>1142.7234639941939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512.08580659999996</v>
      </c>
      <c r="L36">
        <v>6.4069264069264067</v>
      </c>
      <c r="M36">
        <v>63.7744</v>
      </c>
      <c r="N36">
        <v>51.881250000000009</v>
      </c>
      <c r="O36">
        <v>36.640520809642943</v>
      </c>
      <c r="P36">
        <v>20.54422499999999</v>
      </c>
      <c r="Q36">
        <v>9.8081309520000008</v>
      </c>
      <c r="R36">
        <v>18.617731920000001</v>
      </c>
      <c r="S36">
        <v>11.59053192</v>
      </c>
      <c r="T36">
        <v>0</v>
      </c>
      <c r="U36">
        <v>51.759971999999998</v>
      </c>
      <c r="V36">
        <v>9.1047949640287769</v>
      </c>
      <c r="W36">
        <v>20.275846942446044</v>
      </c>
      <c r="X36">
        <v>64.790136016187049</v>
      </c>
      <c r="Y36">
        <v>0</v>
      </c>
      <c r="Z36">
        <v>5.7568579199999999</v>
      </c>
      <c r="AA36">
        <v>18.511436736000004</v>
      </c>
      <c r="AB36">
        <v>11.568563136</v>
      </c>
      <c r="AC36">
        <v>8.5010146559999988</v>
      </c>
      <c r="AD36">
        <v>12.0376410336</v>
      </c>
      <c r="AE36">
        <v>12.396859200000002</v>
      </c>
      <c r="AF36">
        <v>21.188500000000001</v>
      </c>
      <c r="AG36">
        <v>30.427875359999991</v>
      </c>
      <c r="AH36">
        <v>41.093133119999997</v>
      </c>
      <c r="AI36">
        <v>1.1182032</v>
      </c>
      <c r="AJ36">
        <v>0</v>
      </c>
      <c r="AK36">
        <v>22.853400000000004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42.97128</v>
      </c>
      <c r="AR36">
        <v>19.395071999999999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48.343325242637462</v>
      </c>
      <c r="BB36">
        <f t="shared" si="0"/>
        <v>1127.8933138181937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512.08580659999996</v>
      </c>
      <c r="L37">
        <v>6.4069264069264067</v>
      </c>
      <c r="M37">
        <v>63.7744</v>
      </c>
      <c r="N37">
        <v>51.881250000000009</v>
      </c>
      <c r="O37">
        <v>36.640520809642943</v>
      </c>
      <c r="P37">
        <v>20.54422499999999</v>
      </c>
      <c r="Q37">
        <v>9.8081309520000008</v>
      </c>
      <c r="R37">
        <v>18.617731920000001</v>
      </c>
      <c r="S37">
        <v>11.59053192</v>
      </c>
      <c r="T37">
        <v>0</v>
      </c>
      <c r="U37">
        <v>51.759971999999998</v>
      </c>
      <c r="V37">
        <v>9.1047949640287769</v>
      </c>
      <c r="W37">
        <v>20.275846942446044</v>
      </c>
      <c r="X37">
        <v>64.790136016187049</v>
      </c>
      <c r="Y37">
        <v>0</v>
      </c>
      <c r="Z37">
        <v>5.7568579199999999</v>
      </c>
      <c r="AA37">
        <v>18.511436736000004</v>
      </c>
      <c r="AB37">
        <v>5.784281567999999</v>
      </c>
      <c r="AC37">
        <v>4.2505073279999994</v>
      </c>
      <c r="AD37">
        <v>12.0376410336</v>
      </c>
      <c r="AE37">
        <v>6.1984295999999999</v>
      </c>
      <c r="AF37">
        <v>6.1515000000000013</v>
      </c>
      <c r="AG37">
        <v>30.427875359999991</v>
      </c>
      <c r="AH37">
        <v>41.093133119999997</v>
      </c>
      <c r="AI37">
        <v>0</v>
      </c>
      <c r="AJ37">
        <v>0</v>
      </c>
      <c r="AK37">
        <v>22.853400000000004</v>
      </c>
      <c r="AL37">
        <v>17.338000000000001</v>
      </c>
      <c r="AM37">
        <v>0</v>
      </c>
      <c r="AN37">
        <v>0</v>
      </c>
      <c r="AO37">
        <v>0</v>
      </c>
      <c r="AP37">
        <v>0.50635368000000003</v>
      </c>
      <c r="AQ37">
        <v>42.97128</v>
      </c>
      <c r="AR37">
        <v>5.8185215999999995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45.372387723681861</v>
      </c>
      <c r="BB37">
        <f t="shared" si="0"/>
        <v>1058.5786834651494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512.08580659999996</v>
      </c>
      <c r="L38">
        <v>6.4069264069264067</v>
      </c>
      <c r="M38">
        <v>63.7744</v>
      </c>
      <c r="N38">
        <v>51.881250000000009</v>
      </c>
      <c r="O38">
        <v>36.640520809642943</v>
      </c>
      <c r="P38">
        <v>20.54422499999999</v>
      </c>
      <c r="Q38">
        <v>9.8081309520000008</v>
      </c>
      <c r="R38">
        <v>18.617731920000001</v>
      </c>
      <c r="S38">
        <v>11.59053192</v>
      </c>
      <c r="T38">
        <v>0</v>
      </c>
      <c r="U38">
        <v>51.759971999999998</v>
      </c>
      <c r="V38">
        <v>9.1047949640287769</v>
      </c>
      <c r="W38">
        <v>20.275846942446044</v>
      </c>
      <c r="X38">
        <v>64.790136016187049</v>
      </c>
      <c r="Y38">
        <v>0</v>
      </c>
      <c r="Z38">
        <v>5.7568579199999999</v>
      </c>
      <c r="AA38">
        <v>18.511436736000004</v>
      </c>
      <c r="AB38">
        <v>5.784281567999999</v>
      </c>
      <c r="AC38">
        <v>0</v>
      </c>
      <c r="AD38">
        <v>12.0376410336</v>
      </c>
      <c r="AE38">
        <v>6.1984295999999999</v>
      </c>
      <c r="AF38">
        <v>6.1515000000000013</v>
      </c>
      <c r="AG38">
        <v>30.427875359999991</v>
      </c>
      <c r="AH38">
        <v>41.093133119999997</v>
      </c>
      <c r="AI38">
        <v>0</v>
      </c>
      <c r="AJ38">
        <v>0</v>
      </c>
      <c r="AK38">
        <v>22.853400000000004</v>
      </c>
      <c r="AL38">
        <v>7.8020999999999994</v>
      </c>
      <c r="AM38">
        <v>0</v>
      </c>
      <c r="AN38">
        <v>0</v>
      </c>
      <c r="AO38">
        <v>0</v>
      </c>
      <c r="AP38">
        <v>0.50635368000000003</v>
      </c>
      <c r="AQ38">
        <v>42.97128</v>
      </c>
      <c r="AR38">
        <v>5.8185215999999995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44.805766630090112</v>
      </c>
      <c r="BB38">
        <f t="shared" si="0"/>
        <v>1045.3588972307411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512.08580659999996</v>
      </c>
      <c r="L39">
        <v>6.4069264069264067</v>
      </c>
      <c r="M39">
        <v>63.7744</v>
      </c>
      <c r="N39">
        <v>51.881250000000009</v>
      </c>
      <c r="O39">
        <v>36.640520809642943</v>
      </c>
      <c r="P39">
        <v>20.54422499999999</v>
      </c>
      <c r="Q39">
        <v>9.8081309520000008</v>
      </c>
      <c r="R39">
        <v>18.617731920000001</v>
      </c>
      <c r="S39">
        <v>11.59053192</v>
      </c>
      <c r="T39">
        <v>0</v>
      </c>
      <c r="U39">
        <v>51.759971999999998</v>
      </c>
      <c r="V39">
        <v>9.1047949640287769</v>
      </c>
      <c r="W39">
        <v>20.275846942446044</v>
      </c>
      <c r="X39">
        <v>64.790136016187049</v>
      </c>
      <c r="Y39">
        <v>0</v>
      </c>
      <c r="Z39">
        <v>5.7568579199999999</v>
      </c>
      <c r="AA39">
        <v>12.340957823999998</v>
      </c>
      <c r="AB39">
        <v>5.784281567999999</v>
      </c>
      <c r="AC39">
        <v>0</v>
      </c>
      <c r="AD39">
        <v>8.0065281600000002</v>
      </c>
      <c r="AE39">
        <v>6.1984295999999999</v>
      </c>
      <c r="AF39">
        <v>6.1515000000000013</v>
      </c>
      <c r="AG39">
        <v>30.427875359999991</v>
      </c>
      <c r="AH39">
        <v>30.819849840000003</v>
      </c>
      <c r="AI39">
        <v>0</v>
      </c>
      <c r="AJ39">
        <v>0</v>
      </c>
      <c r="AK39">
        <v>22.853400000000004</v>
      </c>
      <c r="AL39">
        <v>7.8020999999999994</v>
      </c>
      <c r="AM39">
        <v>0</v>
      </c>
      <c r="AN39">
        <v>0</v>
      </c>
      <c r="AO39">
        <v>0</v>
      </c>
      <c r="AP39">
        <v>1.9128916800000002</v>
      </c>
      <c r="AQ39">
        <v>32.359470000000002</v>
      </c>
      <c r="AR39">
        <v>3.8790144000000004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43.506198768172659</v>
      </c>
      <c r="BB39">
        <f t="shared" si="0"/>
        <v>1015.0388108270586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512.08580659999996</v>
      </c>
      <c r="L40">
        <v>6.4069264069264067</v>
      </c>
      <c r="M40">
        <v>63.7744</v>
      </c>
      <c r="N40">
        <v>51.881250000000009</v>
      </c>
      <c r="O40">
        <v>36.640520809642943</v>
      </c>
      <c r="P40">
        <v>20.54422499999999</v>
      </c>
      <c r="Q40">
        <v>9.8081309520000008</v>
      </c>
      <c r="R40">
        <v>18.617731920000001</v>
      </c>
      <c r="S40">
        <v>11.59053192</v>
      </c>
      <c r="T40">
        <v>0</v>
      </c>
      <c r="U40">
        <v>51.759971999999998</v>
      </c>
      <c r="V40">
        <v>9.1047949640287769</v>
      </c>
      <c r="W40">
        <v>20.275846942446044</v>
      </c>
      <c r="X40">
        <v>64.790136016187049</v>
      </c>
      <c r="Y40">
        <v>0</v>
      </c>
      <c r="Z40">
        <v>2.8784289599999999</v>
      </c>
      <c r="AA40">
        <v>6.1704789120000001</v>
      </c>
      <c r="AB40">
        <v>5.784281567999999</v>
      </c>
      <c r="AC40">
        <v>0</v>
      </c>
      <c r="AD40">
        <v>4.0032640800000001</v>
      </c>
      <c r="AE40">
        <v>6.1984295999999999</v>
      </c>
      <c r="AF40">
        <v>6.1515000000000013</v>
      </c>
      <c r="AG40">
        <v>30.427875359999991</v>
      </c>
      <c r="AH40">
        <v>20.546566559999999</v>
      </c>
      <c r="AI40">
        <v>0</v>
      </c>
      <c r="AJ40">
        <v>0</v>
      </c>
      <c r="AK40">
        <v>22.853400000000004</v>
      </c>
      <c r="AL40">
        <v>7.8020999999999994</v>
      </c>
      <c r="AM40">
        <v>0</v>
      </c>
      <c r="AN40">
        <v>0</v>
      </c>
      <c r="AO40">
        <v>0</v>
      </c>
      <c r="AP40">
        <v>1.9128916800000002</v>
      </c>
      <c r="AQ40">
        <v>32.359470000000002</v>
      </c>
      <c r="AR40">
        <v>3.8790144000000004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42.547522670572654</v>
      </c>
      <c r="BB40">
        <f t="shared" si="0"/>
        <v>992.67203169265861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512.08580659999996</v>
      </c>
      <c r="L41">
        <v>6.4069264069264067</v>
      </c>
      <c r="M41">
        <v>63.7744</v>
      </c>
      <c r="N41">
        <v>51.881250000000009</v>
      </c>
      <c r="O41">
        <v>36.640520809642943</v>
      </c>
      <c r="P41">
        <v>20.54422499999999</v>
      </c>
      <c r="Q41">
        <v>7.7742791999999996</v>
      </c>
      <c r="R41">
        <v>18.617731920000001</v>
      </c>
      <c r="S41">
        <v>11.59053192</v>
      </c>
      <c r="T41">
        <v>0</v>
      </c>
      <c r="U41">
        <v>51.759971999999998</v>
      </c>
      <c r="V41">
        <v>9.1047949640287769</v>
      </c>
      <c r="W41">
        <v>20.275846942446044</v>
      </c>
      <c r="X41">
        <v>64.790136016187049</v>
      </c>
      <c r="Y41">
        <v>0</v>
      </c>
      <c r="Z41">
        <v>2.8784289599999999</v>
      </c>
      <c r="AA41">
        <v>0</v>
      </c>
      <c r="AB41">
        <v>5.784281567999999</v>
      </c>
      <c r="AC41">
        <v>0</v>
      </c>
      <c r="AD41">
        <v>0</v>
      </c>
      <c r="AE41">
        <v>0</v>
      </c>
      <c r="AF41">
        <v>6.1515000000000013</v>
      </c>
      <c r="AG41">
        <v>30.427875359999991</v>
      </c>
      <c r="AH41">
        <v>20.546566559999999</v>
      </c>
      <c r="AI41">
        <v>0</v>
      </c>
      <c r="AJ41">
        <v>0</v>
      </c>
      <c r="AK41">
        <v>22.853400000000004</v>
      </c>
      <c r="AL41">
        <v>7.8020999999999994</v>
      </c>
      <c r="AM41">
        <v>0</v>
      </c>
      <c r="AN41">
        <v>0</v>
      </c>
      <c r="AO41">
        <v>0</v>
      </c>
      <c r="AP41">
        <v>0.50635368000000003</v>
      </c>
      <c r="AQ41">
        <v>21.572980000000005</v>
      </c>
      <c r="AR41">
        <v>3.8790144000000004</v>
      </c>
      <c r="AS41">
        <v>4.7264947200000007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41.197629030490113</v>
      </c>
      <c r="BB41">
        <f t="shared" si="0"/>
        <v>961.1777879967409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512.08580659999996</v>
      </c>
      <c r="L42">
        <v>6.4069264069264067</v>
      </c>
      <c r="M42">
        <v>63.7744</v>
      </c>
      <c r="N42">
        <v>51.881250000000009</v>
      </c>
      <c r="O42">
        <v>36.640520809642943</v>
      </c>
      <c r="P42">
        <v>20.54422499999999</v>
      </c>
      <c r="Q42">
        <v>8.526628800000001</v>
      </c>
      <c r="R42">
        <v>18.617731920000001</v>
      </c>
      <c r="S42">
        <v>11.59053192</v>
      </c>
      <c r="T42">
        <v>0</v>
      </c>
      <c r="U42">
        <v>51.759971999999998</v>
      </c>
      <c r="V42">
        <v>9.1047949640287769</v>
      </c>
      <c r="W42">
        <v>20.275846942446044</v>
      </c>
      <c r="X42">
        <v>64.790136016187049</v>
      </c>
      <c r="Y42">
        <v>0</v>
      </c>
      <c r="Z42">
        <v>2.8784289599999999</v>
      </c>
      <c r="AA42">
        <v>0</v>
      </c>
      <c r="AB42">
        <v>5.784281567999999</v>
      </c>
      <c r="AC42">
        <v>0</v>
      </c>
      <c r="AD42">
        <v>0</v>
      </c>
      <c r="AE42">
        <v>0</v>
      </c>
      <c r="AF42">
        <v>6.1515000000000013</v>
      </c>
      <c r="AG42">
        <v>30.427875359999991</v>
      </c>
      <c r="AH42">
        <v>10.273283279999999</v>
      </c>
      <c r="AI42">
        <v>0</v>
      </c>
      <c r="AJ42">
        <v>0</v>
      </c>
      <c r="AK42">
        <v>22.853400000000004</v>
      </c>
      <c r="AL42">
        <v>7.8020999999999994</v>
      </c>
      <c r="AM42">
        <v>0</v>
      </c>
      <c r="AN42">
        <v>0</v>
      </c>
      <c r="AO42">
        <v>0</v>
      </c>
      <c r="AP42">
        <v>0.50635368000000003</v>
      </c>
      <c r="AQ42">
        <v>13.58137</v>
      </c>
      <c r="AR42">
        <v>3.8790144000000004</v>
      </c>
      <c r="AS42">
        <v>4.7264947200000007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40.477863279772656</v>
      </c>
      <c r="BB42">
        <f t="shared" si="0"/>
        <v>944.38501006745832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512.08580659999996</v>
      </c>
      <c r="L43">
        <v>6.4069264069264067</v>
      </c>
      <c r="M43">
        <v>63.7744</v>
      </c>
      <c r="N43">
        <v>51.881250000000009</v>
      </c>
      <c r="O43">
        <v>36.640520809642943</v>
      </c>
      <c r="P43">
        <v>20.54422499999999</v>
      </c>
      <c r="Q43">
        <v>9.2789784000000015</v>
      </c>
      <c r="R43">
        <v>18.617731920000001</v>
      </c>
      <c r="S43">
        <v>11.59053192</v>
      </c>
      <c r="T43">
        <v>0</v>
      </c>
      <c r="U43">
        <v>51.759971999999998</v>
      </c>
      <c r="V43">
        <v>9.1047949640287769</v>
      </c>
      <c r="W43">
        <v>20.275846942446044</v>
      </c>
      <c r="X43">
        <v>64.790136016187049</v>
      </c>
      <c r="Y43">
        <v>0</v>
      </c>
      <c r="Z43">
        <v>2.8784289599999999</v>
      </c>
      <c r="AA43">
        <v>0</v>
      </c>
      <c r="AB43">
        <v>5.784281567999999</v>
      </c>
      <c r="AC43">
        <v>0</v>
      </c>
      <c r="AD43">
        <v>0</v>
      </c>
      <c r="AE43">
        <v>0</v>
      </c>
      <c r="AF43">
        <v>6.1515000000000013</v>
      </c>
      <c r="AG43">
        <v>30.427875359999991</v>
      </c>
      <c r="AH43">
        <v>0</v>
      </c>
      <c r="AI43">
        <v>0</v>
      </c>
      <c r="AJ43">
        <v>0</v>
      </c>
      <c r="AK43">
        <v>22.853400000000004</v>
      </c>
      <c r="AL43">
        <v>7.8020999999999994</v>
      </c>
      <c r="AM43">
        <v>0</v>
      </c>
      <c r="AN43">
        <v>0</v>
      </c>
      <c r="AO43">
        <v>0</v>
      </c>
      <c r="AP43">
        <v>0.50635368000000003</v>
      </c>
      <c r="AQ43">
        <v>10.786490000000002</v>
      </c>
      <c r="AR43">
        <v>3.8790144000000004</v>
      </c>
      <c r="AS43">
        <v>4.7264947200000007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39.971683779207581</v>
      </c>
      <c r="BB43">
        <f t="shared" si="0"/>
        <v>932.57537588802347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512.08580659999996</v>
      </c>
      <c r="L44">
        <v>6.4069264069264067</v>
      </c>
      <c r="M44">
        <v>63.7744</v>
      </c>
      <c r="N44">
        <v>51.881250000000009</v>
      </c>
      <c r="O44">
        <v>36.640520809642943</v>
      </c>
      <c r="P44">
        <v>20.54422499999999</v>
      </c>
      <c r="Q44">
        <v>9.2789784000000015</v>
      </c>
      <c r="R44">
        <v>18.617731920000001</v>
      </c>
      <c r="S44">
        <v>11.59053192</v>
      </c>
      <c r="T44">
        <v>0</v>
      </c>
      <c r="U44">
        <v>51.759971999999998</v>
      </c>
      <c r="V44">
        <v>9.1047949640287769</v>
      </c>
      <c r="W44">
        <v>20.275846942446044</v>
      </c>
      <c r="X44">
        <v>64.790136016187049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6.1515000000000013</v>
      </c>
      <c r="AG44">
        <v>30.427875359999991</v>
      </c>
      <c r="AH44">
        <v>0</v>
      </c>
      <c r="AI44">
        <v>0</v>
      </c>
      <c r="AJ44">
        <v>0</v>
      </c>
      <c r="AK44">
        <v>22.853400000000004</v>
      </c>
      <c r="AL44">
        <v>7.8020999999999994</v>
      </c>
      <c r="AM44">
        <v>0</v>
      </c>
      <c r="AN44">
        <v>0</v>
      </c>
      <c r="AO44">
        <v>0</v>
      </c>
      <c r="AP44">
        <v>0.50635368000000003</v>
      </c>
      <c r="AQ44">
        <v>0</v>
      </c>
      <c r="AR44">
        <v>3.8790144000000004</v>
      </c>
      <c r="AS44">
        <v>4.7264947200000007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39.290624980725042</v>
      </c>
      <c r="BB44">
        <f t="shared" si="0"/>
        <v>916.685663118506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512.08580659999996</v>
      </c>
      <c r="L45">
        <v>6.4069264069264067</v>
      </c>
      <c r="M45">
        <v>63.7744</v>
      </c>
      <c r="N45">
        <v>51.881250000000009</v>
      </c>
      <c r="O45">
        <v>36.640520809642943</v>
      </c>
      <c r="P45">
        <v>20.54422499999999</v>
      </c>
      <c r="Q45">
        <v>9.2789784000000015</v>
      </c>
      <c r="R45">
        <v>18.617731920000001</v>
      </c>
      <c r="S45">
        <v>11.59053192</v>
      </c>
      <c r="T45">
        <v>0</v>
      </c>
      <c r="U45">
        <v>51.759971999999998</v>
      </c>
      <c r="V45">
        <v>9.1047949640287769</v>
      </c>
      <c r="W45">
        <v>20.275846942446044</v>
      </c>
      <c r="X45">
        <v>64.790136016187049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6.1515000000000013</v>
      </c>
      <c r="AG45">
        <v>30.427875359999991</v>
      </c>
      <c r="AH45">
        <v>0</v>
      </c>
      <c r="AI45">
        <v>0</v>
      </c>
      <c r="AJ45">
        <v>0</v>
      </c>
      <c r="AK45">
        <v>22.853400000000004</v>
      </c>
      <c r="AL45">
        <v>7.8020999999999994</v>
      </c>
      <c r="AM45">
        <v>0</v>
      </c>
      <c r="AN45">
        <v>0</v>
      </c>
      <c r="AO45">
        <v>0</v>
      </c>
      <c r="AP45">
        <v>0.50635368000000003</v>
      </c>
      <c r="AQ45">
        <v>0</v>
      </c>
      <c r="AR45">
        <v>3.8790144000000004</v>
      </c>
      <c r="AS45">
        <v>4.7264947200000007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39.290624980725042</v>
      </c>
      <c r="BB45">
        <f t="shared" si="0"/>
        <v>916.685663118506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512.08580659999996</v>
      </c>
      <c r="L46">
        <v>6.4069264069264067</v>
      </c>
      <c r="M46">
        <v>63.7744</v>
      </c>
      <c r="N46">
        <v>51.881250000000009</v>
      </c>
      <c r="O46">
        <v>36.640520809642943</v>
      </c>
      <c r="P46">
        <v>20.54422499999999</v>
      </c>
      <c r="Q46">
        <v>9.2789784000000015</v>
      </c>
      <c r="R46">
        <v>18.617731920000001</v>
      </c>
      <c r="S46">
        <v>11.59053192</v>
      </c>
      <c r="T46">
        <v>0</v>
      </c>
      <c r="U46">
        <v>51.759971999999998</v>
      </c>
      <c r="V46">
        <v>9.1047949640287769</v>
      </c>
      <c r="W46">
        <v>20.275846942446044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30.427875359999991</v>
      </c>
      <c r="AH46">
        <v>0</v>
      </c>
      <c r="AI46">
        <v>0</v>
      </c>
      <c r="AJ46">
        <v>0</v>
      </c>
      <c r="AK46">
        <v>22.853400000000004</v>
      </c>
      <c r="AL46">
        <v>7.8020999999999994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3.8790144000000004</v>
      </c>
      <c r="AS46">
        <v>4.7264947200000007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39.172321629525044</v>
      </c>
      <c r="BB46">
        <f t="shared" si="0"/>
        <v>913.92553750970603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512.08580659999996</v>
      </c>
      <c r="L47">
        <v>6.4069264069264067</v>
      </c>
      <c r="M47">
        <v>63.7744</v>
      </c>
      <c r="N47">
        <v>51.881250000000009</v>
      </c>
      <c r="O47">
        <v>36.640520809642943</v>
      </c>
      <c r="P47">
        <v>20.54422499999999</v>
      </c>
      <c r="Q47">
        <v>9.2789784000000015</v>
      </c>
      <c r="R47">
        <v>18.617731920000001</v>
      </c>
      <c r="S47">
        <v>11.59053192</v>
      </c>
      <c r="T47">
        <v>0</v>
      </c>
      <c r="U47">
        <v>51.759971999999998</v>
      </c>
      <c r="V47">
        <v>9.1047949640287769</v>
      </c>
      <c r="W47">
        <v>20.275846942446044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4.4427500000000002</v>
      </c>
      <c r="AG47">
        <v>30.427875359999991</v>
      </c>
      <c r="AH47">
        <v>0</v>
      </c>
      <c r="AI47">
        <v>0</v>
      </c>
      <c r="AJ47">
        <v>0</v>
      </c>
      <c r="AK47">
        <v>22.853400000000004</v>
      </c>
      <c r="AL47">
        <v>7.8020999999999994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3.8790144000000004</v>
      </c>
      <c r="AS47">
        <v>4.7264947200000007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39.102092351127467</v>
      </c>
      <c r="BB47">
        <f t="shared" si="0"/>
        <v>912.28701678810364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512.08580659999996</v>
      </c>
      <c r="L48">
        <v>6.4069264069264067</v>
      </c>
      <c r="M48">
        <v>63.7744</v>
      </c>
      <c r="N48">
        <v>51.881250000000009</v>
      </c>
      <c r="O48">
        <v>36.640520809642943</v>
      </c>
      <c r="P48">
        <v>20.54422499999999</v>
      </c>
      <c r="Q48">
        <v>9.2789784000000015</v>
      </c>
      <c r="R48">
        <v>18.617731920000001</v>
      </c>
      <c r="S48">
        <v>11.59053192</v>
      </c>
      <c r="T48">
        <v>0</v>
      </c>
      <c r="U48">
        <v>51.759971999999998</v>
      </c>
      <c r="V48">
        <v>9.1047949640287769</v>
      </c>
      <c r="W48">
        <v>20.275846942446044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4.4427500000000002</v>
      </c>
      <c r="AG48">
        <v>30.427875359999991</v>
      </c>
      <c r="AH48">
        <v>0</v>
      </c>
      <c r="AI48">
        <v>0</v>
      </c>
      <c r="AJ48">
        <v>0</v>
      </c>
      <c r="AK48">
        <v>22.853400000000004</v>
      </c>
      <c r="AL48">
        <v>7.8020999999999994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3.8790144000000004</v>
      </c>
      <c r="AS48">
        <v>4.7264947200000007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39.102092351127467</v>
      </c>
      <c r="BB48">
        <f t="shared" si="0"/>
        <v>912.28701678810364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512.08580659999996</v>
      </c>
      <c r="L49">
        <v>6.4069264069264067</v>
      </c>
      <c r="M49">
        <v>63.7744</v>
      </c>
      <c r="N49">
        <v>51.881250000000009</v>
      </c>
      <c r="O49">
        <v>36.640520809642943</v>
      </c>
      <c r="P49">
        <v>20.54422499999999</v>
      </c>
      <c r="Q49">
        <v>9.2789784000000015</v>
      </c>
      <c r="R49">
        <v>18.617731920000001</v>
      </c>
      <c r="S49">
        <v>11.59053192</v>
      </c>
      <c r="T49">
        <v>0</v>
      </c>
      <c r="U49">
        <v>51.759971999999998</v>
      </c>
      <c r="V49">
        <v>9.1047949640287769</v>
      </c>
      <c r="W49">
        <v>20.275846942446044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4.4427500000000002</v>
      </c>
      <c r="AG49">
        <v>30.427875359999991</v>
      </c>
      <c r="AH49">
        <v>0</v>
      </c>
      <c r="AI49">
        <v>0</v>
      </c>
      <c r="AJ49">
        <v>0</v>
      </c>
      <c r="AK49">
        <v>22.853400000000004</v>
      </c>
      <c r="AL49">
        <v>7.8020999999999994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19.395071999999999</v>
      </c>
      <c r="AS49">
        <v>4.7264947200000007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39.739802406327463</v>
      </c>
      <c r="BB49">
        <f t="shared" si="0"/>
        <v>927.16536433290366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512.08580659999996</v>
      </c>
      <c r="L50">
        <v>6.4069264069264067</v>
      </c>
      <c r="M50">
        <v>63.7744</v>
      </c>
      <c r="N50">
        <v>51.881250000000009</v>
      </c>
      <c r="O50">
        <v>36.640520809642943</v>
      </c>
      <c r="P50">
        <v>20.54422499999999</v>
      </c>
      <c r="Q50">
        <v>9.2789784000000015</v>
      </c>
      <c r="R50">
        <v>18.617731920000001</v>
      </c>
      <c r="S50">
        <v>11.59053192</v>
      </c>
      <c r="T50">
        <v>0</v>
      </c>
      <c r="U50">
        <v>51.759971999999998</v>
      </c>
      <c r="V50">
        <v>9.1047949640287769</v>
      </c>
      <c r="W50">
        <v>20.275846942446044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4.4427500000000002</v>
      </c>
      <c r="AG50">
        <v>30.427875359999991</v>
      </c>
      <c r="AH50">
        <v>0</v>
      </c>
      <c r="AI50">
        <v>0</v>
      </c>
      <c r="AJ50">
        <v>0</v>
      </c>
      <c r="AK50">
        <v>22.853400000000004</v>
      </c>
      <c r="AL50">
        <v>7.8020999999999994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19.395071999999999</v>
      </c>
      <c r="AS50">
        <v>4.7264947200000007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39.739802406327463</v>
      </c>
      <c r="BB50">
        <f t="shared" si="0"/>
        <v>927.16536433290366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512.08580659999996</v>
      </c>
      <c r="L51">
        <v>6.4069264069264067</v>
      </c>
      <c r="M51">
        <v>63.7744</v>
      </c>
      <c r="N51">
        <v>51.881250000000009</v>
      </c>
      <c r="O51">
        <v>36.640520809642943</v>
      </c>
      <c r="P51">
        <v>20.54422499999999</v>
      </c>
      <c r="Q51">
        <v>9.2789784000000015</v>
      </c>
      <c r="R51">
        <v>18.617731920000001</v>
      </c>
      <c r="S51">
        <v>11.59053192</v>
      </c>
      <c r="T51">
        <v>0</v>
      </c>
      <c r="U51">
        <v>51.759971999999998</v>
      </c>
      <c r="V51">
        <v>9.1047949640287769</v>
      </c>
      <c r="W51">
        <v>20.275846942446044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4.4427500000000002</v>
      </c>
      <c r="AG51">
        <v>30.427875359999991</v>
      </c>
      <c r="AH51">
        <v>0</v>
      </c>
      <c r="AI51">
        <v>0</v>
      </c>
      <c r="AJ51">
        <v>0</v>
      </c>
      <c r="AK51">
        <v>22.853400000000004</v>
      </c>
      <c r="AL51">
        <v>7.8020999999999994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3.8790144000000004</v>
      </c>
      <c r="AS51">
        <v>4.7264947200000007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39.102092351127467</v>
      </c>
      <c r="BB51">
        <f t="shared" si="0"/>
        <v>912.28701678810364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512.08580659999996</v>
      </c>
      <c r="L52">
        <v>6.4069264069264067</v>
      </c>
      <c r="M52">
        <v>63.7744</v>
      </c>
      <c r="N52">
        <v>51.881250000000009</v>
      </c>
      <c r="O52">
        <v>36.640520809642943</v>
      </c>
      <c r="P52">
        <v>20.54422499999999</v>
      </c>
      <c r="Q52">
        <v>9.2789784000000015</v>
      </c>
      <c r="R52">
        <v>18.617731920000001</v>
      </c>
      <c r="S52">
        <v>11.59053192</v>
      </c>
      <c r="T52">
        <v>0</v>
      </c>
      <c r="U52">
        <v>51.759971999999998</v>
      </c>
      <c r="V52">
        <v>9.1047949640287769</v>
      </c>
      <c r="W52">
        <v>20.275846942446044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4.4427500000000002</v>
      </c>
      <c r="AG52">
        <v>30.427875359999991</v>
      </c>
      <c r="AH52">
        <v>0</v>
      </c>
      <c r="AI52">
        <v>0</v>
      </c>
      <c r="AJ52">
        <v>0</v>
      </c>
      <c r="AK52">
        <v>22.853400000000004</v>
      </c>
      <c r="AL52">
        <v>7.8020999999999994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3.8790144000000004</v>
      </c>
      <c r="AS52">
        <v>4.7264947200000007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39.102092351127467</v>
      </c>
      <c r="BB52">
        <f t="shared" si="0"/>
        <v>912.28701678810364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512.08580659999996</v>
      </c>
      <c r="L53">
        <v>6.4069264069264067</v>
      </c>
      <c r="M53">
        <v>63.7744</v>
      </c>
      <c r="N53">
        <v>51.881250000000009</v>
      </c>
      <c r="O53">
        <v>36.640520809642943</v>
      </c>
      <c r="P53">
        <v>20.54422499999999</v>
      </c>
      <c r="Q53">
        <v>9.2789784000000015</v>
      </c>
      <c r="R53">
        <v>18.617731920000001</v>
      </c>
      <c r="S53">
        <v>11.59053192</v>
      </c>
      <c r="T53">
        <v>0</v>
      </c>
      <c r="U53">
        <v>51.759971999999998</v>
      </c>
      <c r="V53">
        <v>9.1047949640287769</v>
      </c>
      <c r="W53">
        <v>20.275846942446044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4.4427500000000002</v>
      </c>
      <c r="AG53">
        <v>30.427875359999991</v>
      </c>
      <c r="AH53">
        <v>0</v>
      </c>
      <c r="AI53">
        <v>0</v>
      </c>
      <c r="AJ53">
        <v>0</v>
      </c>
      <c r="AK53">
        <v>22.853400000000004</v>
      </c>
      <c r="AL53">
        <v>7.8020999999999994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3.8790144000000004</v>
      </c>
      <c r="AS53">
        <v>4.7264947200000007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39.102092351127467</v>
      </c>
      <c r="BB53">
        <f t="shared" si="0"/>
        <v>912.28701678810364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512.08580659999996</v>
      </c>
      <c r="L54">
        <v>6.4069264069264067</v>
      </c>
      <c r="M54">
        <v>63.7744</v>
      </c>
      <c r="N54">
        <v>51.881250000000009</v>
      </c>
      <c r="O54">
        <v>36.640520809642943</v>
      </c>
      <c r="P54">
        <v>20.54422499999999</v>
      </c>
      <c r="Q54">
        <v>9.2789784000000015</v>
      </c>
      <c r="R54">
        <v>18.617731920000001</v>
      </c>
      <c r="S54">
        <v>11.59053192</v>
      </c>
      <c r="T54">
        <v>0</v>
      </c>
      <c r="U54">
        <v>51.759971999999998</v>
      </c>
      <c r="V54">
        <v>9.1047949640287769</v>
      </c>
      <c r="W54">
        <v>20.275846942446044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4.4427500000000002</v>
      </c>
      <c r="AG54">
        <v>30.427875359999991</v>
      </c>
      <c r="AH54">
        <v>0</v>
      </c>
      <c r="AI54">
        <v>0</v>
      </c>
      <c r="AJ54">
        <v>0</v>
      </c>
      <c r="AK54">
        <v>22.853400000000004</v>
      </c>
      <c r="AL54">
        <v>7.8020999999999994</v>
      </c>
      <c r="AM54">
        <v>0</v>
      </c>
      <c r="AN54">
        <v>0</v>
      </c>
      <c r="AO54">
        <v>0</v>
      </c>
      <c r="AP54">
        <v>1.9128916800000002</v>
      </c>
      <c r="AQ54">
        <v>0</v>
      </c>
      <c r="AR54">
        <v>3.8790144000000004</v>
      </c>
      <c r="AS54">
        <v>4.7264947200000007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39.159901172727466</v>
      </c>
      <c r="BB54">
        <f t="shared" si="0"/>
        <v>913.63574596650369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512.08580659999996</v>
      </c>
      <c r="L55">
        <v>6.1471861471861473</v>
      </c>
      <c r="M55">
        <v>63.7744</v>
      </c>
      <c r="N55">
        <v>51.881250000000009</v>
      </c>
      <c r="O55">
        <v>36.640520809642943</v>
      </c>
      <c r="P55">
        <v>20.54422499999999</v>
      </c>
      <c r="Q55">
        <v>9.2789784000000015</v>
      </c>
      <c r="R55">
        <v>15.206421600000001</v>
      </c>
      <c r="S55">
        <v>9.6800870232000005</v>
      </c>
      <c r="T55">
        <v>0</v>
      </c>
      <c r="U55">
        <v>51.759971999999998</v>
      </c>
      <c r="V55">
        <v>9.1047949640287769</v>
      </c>
      <c r="W55">
        <v>20.275846942446044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4.4427500000000002</v>
      </c>
      <c r="AG55">
        <v>30.427875359999991</v>
      </c>
      <c r="AH55">
        <v>0</v>
      </c>
      <c r="AI55">
        <v>0</v>
      </c>
      <c r="AJ55">
        <v>0</v>
      </c>
      <c r="AK55">
        <v>22.853400000000004</v>
      </c>
      <c r="AL55">
        <v>7.8020999999999994</v>
      </c>
      <c r="AM55">
        <v>0</v>
      </c>
      <c r="AN55">
        <v>0</v>
      </c>
      <c r="AO55">
        <v>0</v>
      </c>
      <c r="AP55">
        <v>1.9128916800000002</v>
      </c>
      <c r="AQ55">
        <v>0</v>
      </c>
      <c r="AR55">
        <v>3.8790144000000004</v>
      </c>
      <c r="AS55">
        <v>4.7264947200000007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38.930501612852133</v>
      </c>
      <c r="BB55">
        <f t="shared" si="0"/>
        <v>908.2836500498388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512.08580659999996</v>
      </c>
      <c r="L56">
        <v>4.9927849927849932</v>
      </c>
      <c r="M56">
        <v>63.7744</v>
      </c>
      <c r="N56">
        <v>51.881250000000009</v>
      </c>
      <c r="O56">
        <v>36.640520809642943</v>
      </c>
      <c r="P56">
        <v>20.54422499999999</v>
      </c>
      <c r="Q56">
        <v>9.2789784000000015</v>
      </c>
      <c r="R56">
        <v>15.206421600000001</v>
      </c>
      <c r="S56">
        <v>9.5249304000000006</v>
      </c>
      <c r="T56">
        <v>0</v>
      </c>
      <c r="U56">
        <v>51.759971999999998</v>
      </c>
      <c r="V56">
        <v>9.1047949640287769</v>
      </c>
      <c r="W56">
        <v>20.275846942446044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4.4427500000000002</v>
      </c>
      <c r="AG56">
        <v>30.427875359999991</v>
      </c>
      <c r="AH56">
        <v>0</v>
      </c>
      <c r="AI56">
        <v>0</v>
      </c>
      <c r="AJ56">
        <v>0</v>
      </c>
      <c r="AK56">
        <v>22.853400000000004</v>
      </c>
      <c r="AL56">
        <v>7.8020999999999994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3.8790144000000004</v>
      </c>
      <c r="AS56">
        <v>4.7264947200000007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38.818870159006252</v>
      </c>
      <c r="BB56">
        <f t="shared" si="0"/>
        <v>905.67918572608346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512.08580659999996</v>
      </c>
      <c r="L57">
        <v>4.5887445887445901</v>
      </c>
      <c r="M57">
        <v>63.7744</v>
      </c>
      <c r="N57">
        <v>51.881250000000009</v>
      </c>
      <c r="O57">
        <v>36.640520809642943</v>
      </c>
      <c r="P57">
        <v>20.54422499999999</v>
      </c>
      <c r="Q57">
        <v>9.2789784000000015</v>
      </c>
      <c r="R57">
        <v>18.617731920000001</v>
      </c>
      <c r="S57">
        <v>11.59053192</v>
      </c>
      <c r="T57">
        <v>0</v>
      </c>
      <c r="U57">
        <v>51.759971999999998</v>
      </c>
      <c r="V57">
        <v>9.1047949640287769</v>
      </c>
      <c r="W57">
        <v>20.275846942446044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4.4427500000000002</v>
      </c>
      <c r="AG57">
        <v>30.427875359999991</v>
      </c>
      <c r="AH57">
        <v>0</v>
      </c>
      <c r="AI57">
        <v>0</v>
      </c>
      <c r="AJ57">
        <v>0</v>
      </c>
      <c r="AK57">
        <v>22.853400000000004</v>
      </c>
      <c r="AL57">
        <v>7.8020999999999994</v>
      </c>
      <c r="AM57">
        <v>0</v>
      </c>
      <c r="AN57">
        <v>0</v>
      </c>
      <c r="AO57">
        <v>0</v>
      </c>
      <c r="AP57">
        <v>1.9128916800000002</v>
      </c>
      <c r="AQ57">
        <v>0</v>
      </c>
      <c r="AR57">
        <v>3.8790144000000004</v>
      </c>
      <c r="AS57">
        <v>4.7264947200000007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39.085173900000193</v>
      </c>
      <c r="BB57">
        <f t="shared" si="0"/>
        <v>911.89229142104909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512.08580659999996</v>
      </c>
      <c r="L58">
        <v>4.8773448773448784</v>
      </c>
      <c r="M58">
        <v>63.7744</v>
      </c>
      <c r="N58">
        <v>51.881250000000009</v>
      </c>
      <c r="O58">
        <v>36.640520809642943</v>
      </c>
      <c r="P58">
        <v>20.54422499999999</v>
      </c>
      <c r="Q58">
        <v>9.2789784000000015</v>
      </c>
      <c r="R58">
        <v>18.617731920000001</v>
      </c>
      <c r="S58">
        <v>11.59053192</v>
      </c>
      <c r="T58">
        <v>0</v>
      </c>
      <c r="U58">
        <v>51.759971999999998</v>
      </c>
      <c r="V58">
        <v>9.1047949640287769</v>
      </c>
      <c r="W58">
        <v>20.275846942446044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4.4427500000000002</v>
      </c>
      <c r="AG58">
        <v>30.427875359999991</v>
      </c>
      <c r="AH58">
        <v>0</v>
      </c>
      <c r="AI58">
        <v>0</v>
      </c>
      <c r="AJ58">
        <v>0</v>
      </c>
      <c r="AK58">
        <v>22.853400000000004</v>
      </c>
      <c r="AL58">
        <v>7.8020999999999994</v>
      </c>
      <c r="AM58">
        <v>0</v>
      </c>
      <c r="AN58">
        <v>0</v>
      </c>
      <c r="AO58">
        <v>0</v>
      </c>
      <c r="AP58">
        <v>1.9128916800000002</v>
      </c>
      <c r="AQ58">
        <v>0</v>
      </c>
      <c r="AR58">
        <v>3.8790144000000004</v>
      </c>
      <c r="AS58">
        <v>4.7264947200000007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39.097035371861658</v>
      </c>
      <c r="BB58">
        <f t="shared" si="0"/>
        <v>912.16903023778787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512.08580659999996</v>
      </c>
      <c r="L59">
        <v>5.021645021645023</v>
      </c>
      <c r="M59">
        <v>63.7744</v>
      </c>
      <c r="N59">
        <v>51.881250000000009</v>
      </c>
      <c r="O59">
        <v>36.640520809642943</v>
      </c>
      <c r="P59">
        <v>20.54422499999999</v>
      </c>
      <c r="Q59">
        <v>9.2789784000000015</v>
      </c>
      <c r="R59">
        <v>18.617731920000001</v>
      </c>
      <c r="S59">
        <v>11.59053192</v>
      </c>
      <c r="T59">
        <v>0</v>
      </c>
      <c r="U59">
        <v>51.759971999999998</v>
      </c>
      <c r="V59">
        <v>9.1047949640287769</v>
      </c>
      <c r="W59">
        <v>20.275846942446044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30.427875359999991</v>
      </c>
      <c r="AH59">
        <v>0</v>
      </c>
      <c r="AI59">
        <v>0</v>
      </c>
      <c r="AJ59">
        <v>0</v>
      </c>
      <c r="AK59">
        <v>22.853400000000004</v>
      </c>
      <c r="AL59">
        <v>1.7337999999999998</v>
      </c>
      <c r="AM59">
        <v>0</v>
      </c>
      <c r="AN59">
        <v>0</v>
      </c>
      <c r="AO59">
        <v>0</v>
      </c>
      <c r="AP59">
        <v>1.9128916800000002</v>
      </c>
      <c r="AQ59">
        <v>0</v>
      </c>
      <c r="AR59">
        <v>5.8185215999999995</v>
      </c>
      <c r="AS59">
        <v>5.021900640000001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38.762816602247128</v>
      </c>
      <c r="BB59">
        <f t="shared" si="0"/>
        <v>904.37141227170264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512.08580659999996</v>
      </c>
      <c r="L60">
        <v>5.0937950937950944</v>
      </c>
      <c r="M60">
        <v>63.7744</v>
      </c>
      <c r="N60">
        <v>51.881250000000009</v>
      </c>
      <c r="O60">
        <v>36.640520809642943</v>
      </c>
      <c r="P60">
        <v>20.54422499999999</v>
      </c>
      <c r="Q60">
        <v>9.2789784000000015</v>
      </c>
      <c r="R60">
        <v>18.617731920000001</v>
      </c>
      <c r="S60">
        <v>11.59053192</v>
      </c>
      <c r="T60">
        <v>0</v>
      </c>
      <c r="U60">
        <v>51.759971999999998</v>
      </c>
      <c r="V60">
        <v>9.1047949640287769</v>
      </c>
      <c r="W60">
        <v>20.275846942446044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30.427875359999991</v>
      </c>
      <c r="AH60">
        <v>0</v>
      </c>
      <c r="AI60">
        <v>0</v>
      </c>
      <c r="AJ60">
        <v>0</v>
      </c>
      <c r="AK60">
        <v>22.853400000000004</v>
      </c>
      <c r="AL60">
        <v>1.7337999999999998</v>
      </c>
      <c r="AM60">
        <v>0</v>
      </c>
      <c r="AN60">
        <v>0</v>
      </c>
      <c r="AO60">
        <v>0</v>
      </c>
      <c r="AP60">
        <v>1.9128916800000002</v>
      </c>
      <c r="AQ60">
        <v>0</v>
      </c>
      <c r="AR60">
        <v>5.8185215999999995</v>
      </c>
      <c r="AS60">
        <v>5.021900640000001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38.765781970212501</v>
      </c>
      <c r="BB60">
        <f t="shared" si="0"/>
        <v>904.44059697588727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512.08580659999996</v>
      </c>
      <c r="L61">
        <v>5.238095238095239</v>
      </c>
      <c r="M61">
        <v>63.7744</v>
      </c>
      <c r="N61">
        <v>51.881250000000009</v>
      </c>
      <c r="O61">
        <v>36.640520809642943</v>
      </c>
      <c r="P61">
        <v>20.54422499999999</v>
      </c>
      <c r="Q61">
        <v>7.3623096000000006</v>
      </c>
      <c r="R61">
        <v>15.392172456000003</v>
      </c>
      <c r="S61">
        <v>9.4897943999999992</v>
      </c>
      <c r="T61">
        <v>0</v>
      </c>
      <c r="U61">
        <v>51.759971999999998</v>
      </c>
      <c r="V61">
        <v>9.1047949640287769</v>
      </c>
      <c r="W61">
        <v>20.275846942446044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4.4427500000000002</v>
      </c>
      <c r="AG61">
        <v>30.427875359999991</v>
      </c>
      <c r="AH61">
        <v>0</v>
      </c>
      <c r="AI61">
        <v>0</v>
      </c>
      <c r="AJ61">
        <v>0</v>
      </c>
      <c r="AK61">
        <v>22.853400000000004</v>
      </c>
      <c r="AL61">
        <v>1.7337999999999998</v>
      </c>
      <c r="AM61">
        <v>0</v>
      </c>
      <c r="AN61">
        <v>0</v>
      </c>
      <c r="AO61">
        <v>0</v>
      </c>
      <c r="AP61">
        <v>1.9128916800000002</v>
      </c>
      <c r="AQ61">
        <v>0</v>
      </c>
      <c r="AR61">
        <v>5.8185215999999995</v>
      </c>
      <c r="AS61">
        <v>5.021900640000001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38.656623993263722</v>
      </c>
      <c r="BB61">
        <f t="shared" si="0"/>
        <v>901.89383931313637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512.08580659999996</v>
      </c>
      <c r="L62">
        <v>5.1659451659451658</v>
      </c>
      <c r="M62">
        <v>63.7744</v>
      </c>
      <c r="N62">
        <v>51.881250000000009</v>
      </c>
      <c r="O62">
        <v>36.640520809642943</v>
      </c>
      <c r="P62">
        <v>20.54422499999999</v>
      </c>
      <c r="Q62">
        <v>7.3623096000000006</v>
      </c>
      <c r="R62">
        <v>15.1537176</v>
      </c>
      <c r="S62">
        <v>9.4897943999999992</v>
      </c>
      <c r="T62">
        <v>0</v>
      </c>
      <c r="U62">
        <v>51.759971999999998</v>
      </c>
      <c r="V62">
        <v>9.1047949640287769</v>
      </c>
      <c r="W62">
        <v>20.275846942446044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4.4427500000000002</v>
      </c>
      <c r="AG62">
        <v>30.427875359999991</v>
      </c>
      <c r="AH62">
        <v>0</v>
      </c>
      <c r="AI62">
        <v>0</v>
      </c>
      <c r="AJ62">
        <v>0</v>
      </c>
      <c r="AK62">
        <v>22.853400000000004</v>
      </c>
      <c r="AL62">
        <v>1.7337999999999998</v>
      </c>
      <c r="AM62">
        <v>0</v>
      </c>
      <c r="AN62">
        <v>0</v>
      </c>
      <c r="AO62">
        <v>0</v>
      </c>
      <c r="AP62">
        <v>1.9128916800000002</v>
      </c>
      <c r="AQ62">
        <v>0</v>
      </c>
      <c r="AR62">
        <v>5.8185215999999995</v>
      </c>
      <c r="AS62">
        <v>5.021900640000001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38.643857877298345</v>
      </c>
      <c r="BB62">
        <f t="shared" si="0"/>
        <v>901.59600050095162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512.08580659999996</v>
      </c>
      <c r="L63">
        <v>5.021645021645023</v>
      </c>
      <c r="M63">
        <v>63.7744</v>
      </c>
      <c r="N63">
        <v>51.881250000000009</v>
      </c>
      <c r="O63">
        <v>36.640520809642943</v>
      </c>
      <c r="P63">
        <v>20.54422499999999</v>
      </c>
      <c r="Q63">
        <v>7.3623096000000006</v>
      </c>
      <c r="R63">
        <v>15.1537176</v>
      </c>
      <c r="S63">
        <v>9.4897943999999992</v>
      </c>
      <c r="T63">
        <v>0</v>
      </c>
      <c r="U63">
        <v>51.759971999999998</v>
      </c>
      <c r="V63">
        <v>9.1047949640287769</v>
      </c>
      <c r="W63">
        <v>20.275846942446044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4.4427500000000002</v>
      </c>
      <c r="AG63">
        <v>30.427875359999991</v>
      </c>
      <c r="AH63">
        <v>0</v>
      </c>
      <c r="AI63">
        <v>0</v>
      </c>
      <c r="AJ63">
        <v>0</v>
      </c>
      <c r="AK63">
        <v>22.853400000000004</v>
      </c>
      <c r="AL63">
        <v>1.7337999999999998</v>
      </c>
      <c r="AM63">
        <v>0</v>
      </c>
      <c r="AN63">
        <v>0</v>
      </c>
      <c r="AO63">
        <v>0</v>
      </c>
      <c r="AP63">
        <v>1.9128916800000002</v>
      </c>
      <c r="AQ63">
        <v>0</v>
      </c>
      <c r="AR63">
        <v>8.7277824000000006</v>
      </c>
      <c r="AS63">
        <v>10.752775488000001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38.993036591767606</v>
      </c>
      <c r="BB63">
        <f t="shared" si="0"/>
        <v>909.74265729018225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512.08580659999996</v>
      </c>
      <c r="L64">
        <v>4.8051948051948061</v>
      </c>
      <c r="M64">
        <v>63.7744</v>
      </c>
      <c r="N64">
        <v>51.881250000000009</v>
      </c>
      <c r="O64">
        <v>36.640520809642943</v>
      </c>
      <c r="P64">
        <v>20.54422499999999</v>
      </c>
      <c r="Q64">
        <v>7.3623096000000006</v>
      </c>
      <c r="R64">
        <v>15.1537176</v>
      </c>
      <c r="S64">
        <v>9.4897943999999992</v>
      </c>
      <c r="T64">
        <v>0</v>
      </c>
      <c r="U64">
        <v>51.759971999999998</v>
      </c>
      <c r="V64">
        <v>9.1047949640287769</v>
      </c>
      <c r="W64">
        <v>20.275846942446044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4.4427500000000002</v>
      </c>
      <c r="AG64">
        <v>30.427875359999991</v>
      </c>
      <c r="AH64">
        <v>0</v>
      </c>
      <c r="AI64">
        <v>0</v>
      </c>
      <c r="AJ64">
        <v>0</v>
      </c>
      <c r="AK64">
        <v>22.853400000000004</v>
      </c>
      <c r="AL64">
        <v>1.7337999999999998</v>
      </c>
      <c r="AM64">
        <v>0</v>
      </c>
      <c r="AN64">
        <v>0</v>
      </c>
      <c r="AO64">
        <v>0</v>
      </c>
      <c r="AP64">
        <v>1.9128916800000002</v>
      </c>
      <c r="AQ64">
        <v>0</v>
      </c>
      <c r="AR64">
        <v>8.7277824000000006</v>
      </c>
      <c r="AS64">
        <v>10.752775488000001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38.9841404878715</v>
      </c>
      <c r="BB64">
        <f t="shared" si="0"/>
        <v>909.53510317762812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512.08580659999996</v>
      </c>
      <c r="L65">
        <v>4.5887445887445901</v>
      </c>
      <c r="M65">
        <v>63.7744</v>
      </c>
      <c r="N65">
        <v>51.881250000000009</v>
      </c>
      <c r="O65">
        <v>36.640520809642943</v>
      </c>
      <c r="P65">
        <v>20.54422499999999</v>
      </c>
      <c r="Q65">
        <v>7.3623096000000006</v>
      </c>
      <c r="R65">
        <v>15.1537176</v>
      </c>
      <c r="S65">
        <v>9.4897943999999992</v>
      </c>
      <c r="T65">
        <v>0</v>
      </c>
      <c r="U65">
        <v>51.759971999999998</v>
      </c>
      <c r="V65">
        <v>9.1047949640287769</v>
      </c>
      <c r="W65">
        <v>20.275846942446044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4.4427500000000002</v>
      </c>
      <c r="AG65">
        <v>30.427875359999991</v>
      </c>
      <c r="AH65">
        <v>0</v>
      </c>
      <c r="AI65">
        <v>0</v>
      </c>
      <c r="AJ65">
        <v>0</v>
      </c>
      <c r="AK65">
        <v>22.853400000000004</v>
      </c>
      <c r="AL65">
        <v>1.7337999999999998</v>
      </c>
      <c r="AM65">
        <v>0</v>
      </c>
      <c r="AN65">
        <v>0</v>
      </c>
      <c r="AO65">
        <v>0</v>
      </c>
      <c r="AP65">
        <v>2.2504607999999999</v>
      </c>
      <c r="AQ65">
        <v>0</v>
      </c>
      <c r="AR65">
        <v>7.7580288000000008</v>
      </c>
      <c r="AS65">
        <v>10.752775488000001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38.949261311975391</v>
      </c>
      <c r="BB65">
        <f t="shared" si="0"/>
        <v>908.72134765707403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512.08580659999996</v>
      </c>
      <c r="L66">
        <v>4.5887445887445901</v>
      </c>
      <c r="M66">
        <v>63.7744</v>
      </c>
      <c r="N66">
        <v>51.881250000000009</v>
      </c>
      <c r="O66">
        <v>36.640520809642943</v>
      </c>
      <c r="P66">
        <v>20.54422499999999</v>
      </c>
      <c r="Q66">
        <v>7.3623096000000006</v>
      </c>
      <c r="R66">
        <v>15.1537176</v>
      </c>
      <c r="S66">
        <v>9.4897943999999992</v>
      </c>
      <c r="T66">
        <v>0</v>
      </c>
      <c r="U66">
        <v>51.759971999999998</v>
      </c>
      <c r="V66">
        <v>9.1047949640287769</v>
      </c>
      <c r="W66">
        <v>20.275846942446044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4.4427500000000002</v>
      </c>
      <c r="AG66">
        <v>30.427875359999991</v>
      </c>
      <c r="AH66">
        <v>0</v>
      </c>
      <c r="AI66">
        <v>0</v>
      </c>
      <c r="AJ66">
        <v>0</v>
      </c>
      <c r="AK66">
        <v>22.853400000000004</v>
      </c>
      <c r="AL66">
        <v>1.7337999999999998</v>
      </c>
      <c r="AM66">
        <v>0</v>
      </c>
      <c r="AN66">
        <v>0</v>
      </c>
      <c r="AO66">
        <v>0</v>
      </c>
      <c r="AP66">
        <v>2.2504607999999999</v>
      </c>
      <c r="AQ66">
        <v>0</v>
      </c>
      <c r="AR66">
        <v>7.7580288000000008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38.793853905575389</v>
      </c>
      <c r="BB66">
        <f t="shared" si="0"/>
        <v>905.09555928747409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512.08580659999996</v>
      </c>
      <c r="L67">
        <v>5.858585858585859</v>
      </c>
      <c r="M67">
        <v>63.7744</v>
      </c>
      <c r="N67">
        <v>51.881250000000009</v>
      </c>
      <c r="O67">
        <v>36.640520809642943</v>
      </c>
      <c r="P67">
        <v>20.54422499999999</v>
      </c>
      <c r="Q67">
        <v>7.3623096000000006</v>
      </c>
      <c r="R67">
        <v>15.1537176</v>
      </c>
      <c r="S67">
        <v>9.4897943999999992</v>
      </c>
      <c r="T67">
        <v>0</v>
      </c>
      <c r="U67">
        <v>51.759971999999998</v>
      </c>
      <c r="V67">
        <v>9.1047949640287769</v>
      </c>
      <c r="W67">
        <v>20.275846942446044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4.4427500000000002</v>
      </c>
      <c r="AG67">
        <v>30.427875359999991</v>
      </c>
      <c r="AH67">
        <v>0</v>
      </c>
      <c r="AI67">
        <v>0</v>
      </c>
      <c r="AJ67">
        <v>0</v>
      </c>
      <c r="AK67">
        <v>22.853400000000004</v>
      </c>
      <c r="AL67">
        <v>1.7337999999999998</v>
      </c>
      <c r="AM67">
        <v>0</v>
      </c>
      <c r="AN67">
        <v>0</v>
      </c>
      <c r="AO67">
        <v>0</v>
      </c>
      <c r="AP67">
        <v>0.50635368000000003</v>
      </c>
      <c r="AQ67">
        <v>10.699150000000001</v>
      </c>
      <c r="AR67">
        <v>7.7580288000000008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39.214096389778575</v>
      </c>
      <c r="BB67">
        <f t="shared" si="0"/>
        <v>914.90020095311218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512.08580659999996</v>
      </c>
      <c r="L68">
        <v>5.858585858585859</v>
      </c>
      <c r="M68">
        <v>63.7744</v>
      </c>
      <c r="N68">
        <v>51.881250000000009</v>
      </c>
      <c r="O68">
        <v>36.640520809642943</v>
      </c>
      <c r="P68">
        <v>20.54422499999999</v>
      </c>
      <c r="Q68">
        <v>7.3623096000000006</v>
      </c>
      <c r="R68">
        <v>15.1537176</v>
      </c>
      <c r="S68">
        <v>9.4897943999999992</v>
      </c>
      <c r="T68">
        <v>0</v>
      </c>
      <c r="U68">
        <v>51.759971999999998</v>
      </c>
      <c r="V68">
        <v>9.1047949640287769</v>
      </c>
      <c r="W68">
        <v>20.275846942446044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4.4427500000000002</v>
      </c>
      <c r="AG68">
        <v>30.427875359999991</v>
      </c>
      <c r="AH68">
        <v>0</v>
      </c>
      <c r="AI68">
        <v>0</v>
      </c>
      <c r="AJ68">
        <v>0</v>
      </c>
      <c r="AK68">
        <v>22.853400000000004</v>
      </c>
      <c r="AL68">
        <v>1.7337999999999998</v>
      </c>
      <c r="AM68">
        <v>0</v>
      </c>
      <c r="AN68">
        <v>0</v>
      </c>
      <c r="AO68">
        <v>0</v>
      </c>
      <c r="AP68">
        <v>0.50635368000000003</v>
      </c>
      <c r="AQ68">
        <v>21.572980000000005</v>
      </c>
      <c r="AR68">
        <v>7.7580288000000008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39.661011010730945</v>
      </c>
      <c r="BB68">
        <f t="shared" ref="BB68:BB99" si="1">SUM(B68:AZ68)-BA68</f>
        <v>925.32711633215979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512.33784866799999</v>
      </c>
      <c r="L69">
        <v>5.858585858585859</v>
      </c>
      <c r="M69">
        <v>63.7744</v>
      </c>
      <c r="N69">
        <v>51.881250000000009</v>
      </c>
      <c r="O69">
        <v>36.640520809642943</v>
      </c>
      <c r="P69">
        <v>20.54422499999999</v>
      </c>
      <c r="Q69">
        <v>7.5883658399999998</v>
      </c>
      <c r="R69">
        <v>15.1537176</v>
      </c>
      <c r="S69">
        <v>9.4897943999999992</v>
      </c>
      <c r="T69">
        <v>0</v>
      </c>
      <c r="U69">
        <v>51.759971999999998</v>
      </c>
      <c r="V69">
        <v>9.1047949640287769</v>
      </c>
      <c r="W69">
        <v>20.275846942446044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4.2505073279999994</v>
      </c>
      <c r="AD69">
        <v>4.0125470112000006</v>
      </c>
      <c r="AE69">
        <v>0</v>
      </c>
      <c r="AF69">
        <v>4.4427500000000002</v>
      </c>
      <c r="AG69">
        <v>30.427875359999991</v>
      </c>
      <c r="AH69">
        <v>10.273283279999999</v>
      </c>
      <c r="AI69">
        <v>0</v>
      </c>
      <c r="AJ69">
        <v>0</v>
      </c>
      <c r="AK69">
        <v>22.853400000000004</v>
      </c>
      <c r="AL69">
        <v>1.7337999999999998</v>
      </c>
      <c r="AM69">
        <v>0</v>
      </c>
      <c r="AN69">
        <v>0</v>
      </c>
      <c r="AO69">
        <v>0</v>
      </c>
      <c r="AP69">
        <v>0.50635368000000003</v>
      </c>
      <c r="AQ69">
        <v>21.572980000000005</v>
      </c>
      <c r="AR69">
        <v>7.7580288000000008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40.442504150730954</v>
      </c>
      <c r="BB69">
        <f t="shared" si="1"/>
        <v>943.56005911935983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6.4069264069264067</v>
      </c>
      <c r="M70">
        <v>63.7744</v>
      </c>
      <c r="N70">
        <v>51.881250000000009</v>
      </c>
      <c r="O70">
        <v>36.640520809642943</v>
      </c>
      <c r="P70">
        <v>20.54422499999999</v>
      </c>
      <c r="Q70">
        <v>9.5833440000000003</v>
      </c>
      <c r="R70">
        <v>18.617731920000001</v>
      </c>
      <c r="S70">
        <v>11.59053192</v>
      </c>
      <c r="T70">
        <v>0</v>
      </c>
      <c r="U70">
        <v>51.759971999999998</v>
      </c>
      <c r="V70">
        <v>9.1047949640287769</v>
      </c>
      <c r="W70">
        <v>20.275846942446044</v>
      </c>
      <c r="X70">
        <v>64.790136016187049</v>
      </c>
      <c r="Y70">
        <v>0</v>
      </c>
      <c r="Z70">
        <v>0</v>
      </c>
      <c r="AA70">
        <v>6.1704789120000001</v>
      </c>
      <c r="AB70">
        <v>0</v>
      </c>
      <c r="AC70">
        <v>4.2505073279999994</v>
      </c>
      <c r="AD70">
        <v>4.0125470112000006</v>
      </c>
      <c r="AE70">
        <v>6.0857308799999998</v>
      </c>
      <c r="AF70">
        <v>6.1515000000000013</v>
      </c>
      <c r="AG70">
        <v>30.427875359999991</v>
      </c>
      <c r="AH70">
        <v>20.546566559999999</v>
      </c>
      <c r="AI70">
        <v>0</v>
      </c>
      <c r="AJ70">
        <v>0</v>
      </c>
      <c r="AK70">
        <v>22.853400000000004</v>
      </c>
      <c r="AL70">
        <v>1.7337999999999998</v>
      </c>
      <c r="AM70">
        <v>0</v>
      </c>
      <c r="AN70">
        <v>0</v>
      </c>
      <c r="AO70">
        <v>0</v>
      </c>
      <c r="AP70">
        <v>0.50635368000000003</v>
      </c>
      <c r="AQ70">
        <v>32.359470000000002</v>
      </c>
      <c r="AR70">
        <v>7.7580288000000008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42.215262193747876</v>
      </c>
      <c r="BB70">
        <f t="shared" si="1"/>
        <v>984.92010469668332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6.4069264069264067</v>
      </c>
      <c r="M71">
        <v>63.7744</v>
      </c>
      <c r="N71">
        <v>51.881250000000009</v>
      </c>
      <c r="O71">
        <v>36.640520809642943</v>
      </c>
      <c r="P71">
        <v>20.54422499999999</v>
      </c>
      <c r="Q71">
        <v>9.5833440000000003</v>
      </c>
      <c r="R71">
        <v>18.617731920000001</v>
      </c>
      <c r="S71">
        <v>11.59053192</v>
      </c>
      <c r="T71">
        <v>0</v>
      </c>
      <c r="U71">
        <v>51.759971999999998</v>
      </c>
      <c r="V71">
        <v>9.1047949640287769</v>
      </c>
      <c r="W71">
        <v>20.275846942446044</v>
      </c>
      <c r="X71">
        <v>64.790136016187049</v>
      </c>
      <c r="Y71">
        <v>0</v>
      </c>
      <c r="Z71">
        <v>0</v>
      </c>
      <c r="AA71">
        <v>12.340957823999998</v>
      </c>
      <c r="AB71">
        <v>5.784281567999999</v>
      </c>
      <c r="AC71">
        <v>8.5010146559999988</v>
      </c>
      <c r="AD71">
        <v>8.0250940224000011</v>
      </c>
      <c r="AE71">
        <v>6.1984295999999999</v>
      </c>
      <c r="AF71">
        <v>12.303000000000003</v>
      </c>
      <c r="AG71">
        <v>30.427875359999991</v>
      </c>
      <c r="AH71">
        <v>30.819849840000003</v>
      </c>
      <c r="AI71">
        <v>0</v>
      </c>
      <c r="AJ71">
        <v>0</v>
      </c>
      <c r="AK71">
        <v>22.853400000000004</v>
      </c>
      <c r="AL71">
        <v>1.7337999999999998</v>
      </c>
      <c r="AM71">
        <v>0</v>
      </c>
      <c r="AN71">
        <v>0</v>
      </c>
      <c r="AO71">
        <v>0</v>
      </c>
      <c r="AP71">
        <v>1.0689688799999999</v>
      </c>
      <c r="AQ71">
        <v>42.97128</v>
      </c>
      <c r="AR71">
        <v>19.395071999999999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44.66345646878824</v>
      </c>
      <c r="BB71">
        <f t="shared" si="1"/>
        <v>1042.0386756408429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6.4069264069264067</v>
      </c>
      <c r="M72">
        <v>63.7744</v>
      </c>
      <c r="N72">
        <v>51.881250000000009</v>
      </c>
      <c r="O72">
        <v>36.640520809642943</v>
      </c>
      <c r="P72">
        <v>20.54422499999999</v>
      </c>
      <c r="Q72">
        <v>9.5833440000000003</v>
      </c>
      <c r="R72">
        <v>18.617731920000001</v>
      </c>
      <c r="S72">
        <v>11.59053192</v>
      </c>
      <c r="T72">
        <v>0</v>
      </c>
      <c r="U72">
        <v>51.759971999999998</v>
      </c>
      <c r="V72">
        <v>9.1047949640287769</v>
      </c>
      <c r="W72">
        <v>20.275846942446044</v>
      </c>
      <c r="X72">
        <v>64.790136016187049</v>
      </c>
      <c r="Y72">
        <v>0</v>
      </c>
      <c r="Z72">
        <v>2.8784289599999999</v>
      </c>
      <c r="AA72">
        <v>18.511436736000004</v>
      </c>
      <c r="AB72">
        <v>5.784281567999999</v>
      </c>
      <c r="AC72">
        <v>8.5010146559999988</v>
      </c>
      <c r="AD72">
        <v>12.0376410336</v>
      </c>
      <c r="AE72">
        <v>12.396859200000002</v>
      </c>
      <c r="AF72">
        <v>12.303000000000003</v>
      </c>
      <c r="AG72">
        <v>30.427875359999991</v>
      </c>
      <c r="AH72">
        <v>41.093133119999997</v>
      </c>
      <c r="AI72">
        <v>1.1182032</v>
      </c>
      <c r="AJ72">
        <v>0</v>
      </c>
      <c r="AK72">
        <v>22.853400000000004</v>
      </c>
      <c r="AL72">
        <v>17.338000000000001</v>
      </c>
      <c r="AM72">
        <v>0</v>
      </c>
      <c r="AN72">
        <v>0</v>
      </c>
      <c r="AO72">
        <v>0</v>
      </c>
      <c r="AP72">
        <v>1.0689688799999999</v>
      </c>
      <c r="AQ72">
        <v>42.97128</v>
      </c>
      <c r="AR72">
        <v>19.395071999999999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46.564561240804778</v>
      </c>
      <c r="BB72">
        <f t="shared" si="1"/>
        <v>1086.3931418320265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6.4069264069264067</v>
      </c>
      <c r="M73">
        <v>63.7744</v>
      </c>
      <c r="N73">
        <v>51.881250000000009</v>
      </c>
      <c r="O73">
        <v>36.640520809642943</v>
      </c>
      <c r="P73">
        <v>20.54422499999999</v>
      </c>
      <c r="Q73">
        <v>9.5833440000000003</v>
      </c>
      <c r="R73">
        <v>18.617731920000001</v>
      </c>
      <c r="S73">
        <v>11.59053192</v>
      </c>
      <c r="T73">
        <v>0</v>
      </c>
      <c r="U73">
        <v>51.759971999999998</v>
      </c>
      <c r="V73">
        <v>9.1047949640287769</v>
      </c>
      <c r="W73">
        <v>20.275846942446044</v>
      </c>
      <c r="X73">
        <v>64.790136016187049</v>
      </c>
      <c r="Y73">
        <v>0</v>
      </c>
      <c r="Z73">
        <v>5.7568579199999999</v>
      </c>
      <c r="AA73">
        <v>18.511436736000004</v>
      </c>
      <c r="AB73">
        <v>11.568563136</v>
      </c>
      <c r="AC73">
        <v>8.5010146559999988</v>
      </c>
      <c r="AD73">
        <v>12.0376410336</v>
      </c>
      <c r="AE73">
        <v>21.7125353952</v>
      </c>
      <c r="AF73">
        <v>21.188500000000001</v>
      </c>
      <c r="AG73">
        <v>30.427875359999991</v>
      </c>
      <c r="AH73">
        <v>41.093133119999997</v>
      </c>
      <c r="AI73">
        <v>7.2683208000000015</v>
      </c>
      <c r="AJ73">
        <v>0</v>
      </c>
      <c r="AK73">
        <v>22.853400000000004</v>
      </c>
      <c r="AL73">
        <v>39.877399999999994</v>
      </c>
      <c r="AM73">
        <v>0</v>
      </c>
      <c r="AN73">
        <v>0</v>
      </c>
      <c r="AO73">
        <v>0</v>
      </c>
      <c r="AP73">
        <v>1.0689688799999999</v>
      </c>
      <c r="AQ73">
        <v>42.97128</v>
      </c>
      <c r="AR73">
        <v>3.8790144000000004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48.210095225037477</v>
      </c>
      <c r="BB73">
        <f t="shared" si="1"/>
        <v>1124.7849545709937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6.4069264069264067</v>
      </c>
      <c r="M74">
        <v>63.7744</v>
      </c>
      <c r="N74">
        <v>51.881250000000009</v>
      </c>
      <c r="O74">
        <v>36.640520809642943</v>
      </c>
      <c r="P74">
        <v>20.54422499999999</v>
      </c>
      <c r="Q74">
        <v>9.5833440000000003</v>
      </c>
      <c r="R74">
        <v>18.617731920000001</v>
      </c>
      <c r="S74">
        <v>11.59053192</v>
      </c>
      <c r="T74">
        <v>0</v>
      </c>
      <c r="U74">
        <v>51.759971999999998</v>
      </c>
      <c r="V74">
        <v>9.1047949640287769</v>
      </c>
      <c r="W74">
        <v>20.275846942446044</v>
      </c>
      <c r="X74">
        <v>64.790136016187049</v>
      </c>
      <c r="Y74">
        <v>0</v>
      </c>
      <c r="Z74">
        <v>5.7568579199999999</v>
      </c>
      <c r="AA74">
        <v>18.511436736000004</v>
      </c>
      <c r="AB74">
        <v>11.568563136</v>
      </c>
      <c r="AC74">
        <v>8.5010146559999988</v>
      </c>
      <c r="AD74">
        <v>12.0376410336</v>
      </c>
      <c r="AE74">
        <v>21.7125353952</v>
      </c>
      <c r="AF74">
        <v>21.188500000000001</v>
      </c>
      <c r="AG74">
        <v>30.427875359999991</v>
      </c>
      <c r="AH74">
        <v>41.093133119999997</v>
      </c>
      <c r="AI74">
        <v>7.2683208000000015</v>
      </c>
      <c r="AJ74">
        <v>0</v>
      </c>
      <c r="AK74">
        <v>22.853400000000004</v>
      </c>
      <c r="AL74">
        <v>39.877399999999994</v>
      </c>
      <c r="AM74">
        <v>0</v>
      </c>
      <c r="AN74">
        <v>0</v>
      </c>
      <c r="AO74">
        <v>0</v>
      </c>
      <c r="AP74">
        <v>1.0689688799999999</v>
      </c>
      <c r="AQ74">
        <v>42.97128</v>
      </c>
      <c r="AR74">
        <v>3.8790144000000004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48.210095225037477</v>
      </c>
      <c r="BB74">
        <f t="shared" si="1"/>
        <v>1124.7849545709937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6.4069264069264067</v>
      </c>
      <c r="M75">
        <v>63.081200000000003</v>
      </c>
      <c r="N75">
        <v>51.881250000000009</v>
      </c>
      <c r="O75">
        <v>36.640520809642943</v>
      </c>
      <c r="P75">
        <v>20.54422499999999</v>
      </c>
      <c r="Q75">
        <v>9.5833440000000003</v>
      </c>
      <c r="R75">
        <v>18.617731920000001</v>
      </c>
      <c r="S75">
        <v>11.59053192</v>
      </c>
      <c r="T75">
        <v>0</v>
      </c>
      <c r="U75">
        <v>51.759971999999998</v>
      </c>
      <c r="V75">
        <v>9.1047949640287769</v>
      </c>
      <c r="W75">
        <v>20.275846942446044</v>
      </c>
      <c r="X75">
        <v>64.790136016187049</v>
      </c>
      <c r="Y75">
        <v>0</v>
      </c>
      <c r="Z75">
        <v>5.7568579199999999</v>
      </c>
      <c r="AA75">
        <v>18.511436736000004</v>
      </c>
      <c r="AB75">
        <v>11.568563136</v>
      </c>
      <c r="AC75">
        <v>8.5010146559999988</v>
      </c>
      <c r="AD75">
        <v>12.0376410336</v>
      </c>
      <c r="AE75">
        <v>21.7125353952</v>
      </c>
      <c r="AF75">
        <v>21.188500000000001</v>
      </c>
      <c r="AG75">
        <v>30.427875359999991</v>
      </c>
      <c r="AH75">
        <v>41.093133119999997</v>
      </c>
      <c r="AI75">
        <v>7.2683208000000015</v>
      </c>
      <c r="AJ75">
        <v>0</v>
      </c>
      <c r="AK75">
        <v>22.853400000000004</v>
      </c>
      <c r="AL75">
        <v>39.877399999999994</v>
      </c>
      <c r="AM75">
        <v>0</v>
      </c>
      <c r="AN75">
        <v>0</v>
      </c>
      <c r="AO75">
        <v>0</v>
      </c>
      <c r="AP75">
        <v>1.0689688799999999</v>
      </c>
      <c r="AQ75">
        <v>42.97128</v>
      </c>
      <c r="AR75">
        <v>3.8790144000000004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48.181604705037486</v>
      </c>
      <c r="BB75">
        <f t="shared" si="1"/>
        <v>1124.1202450909939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6.4069264069264067</v>
      </c>
      <c r="M76">
        <v>63.081200000000003</v>
      </c>
      <c r="N76">
        <v>51.881250000000009</v>
      </c>
      <c r="O76">
        <v>36.640520809642943</v>
      </c>
      <c r="P76">
        <v>20.54422499999999</v>
      </c>
      <c r="Q76">
        <v>9.5833440000000003</v>
      </c>
      <c r="R76">
        <v>18.617731920000001</v>
      </c>
      <c r="S76">
        <v>11.59053192</v>
      </c>
      <c r="T76">
        <v>0</v>
      </c>
      <c r="U76">
        <v>51.759971999999998</v>
      </c>
      <c r="V76">
        <v>9.1047949640287769</v>
      </c>
      <c r="W76">
        <v>20.275846942446044</v>
      </c>
      <c r="X76">
        <v>64.790136016187049</v>
      </c>
      <c r="Y76">
        <v>0</v>
      </c>
      <c r="Z76">
        <v>5.7568579199999999</v>
      </c>
      <c r="AA76">
        <v>18.511436736000004</v>
      </c>
      <c r="AB76">
        <v>11.568563136</v>
      </c>
      <c r="AC76">
        <v>8.5010146559999988</v>
      </c>
      <c r="AD76">
        <v>12.0376410336</v>
      </c>
      <c r="AE76">
        <v>12.396859200000002</v>
      </c>
      <c r="AF76">
        <v>21.188500000000001</v>
      </c>
      <c r="AG76">
        <v>30.427875359999991</v>
      </c>
      <c r="AH76">
        <v>41.093133119999997</v>
      </c>
      <c r="AI76">
        <v>7.2683208000000015</v>
      </c>
      <c r="AJ76">
        <v>0</v>
      </c>
      <c r="AK76">
        <v>22.853400000000004</v>
      </c>
      <c r="AL76">
        <v>39.877399999999994</v>
      </c>
      <c r="AM76">
        <v>0</v>
      </c>
      <c r="AN76">
        <v>0</v>
      </c>
      <c r="AO76">
        <v>0</v>
      </c>
      <c r="AP76">
        <v>1.0689688799999999</v>
      </c>
      <c r="AQ76">
        <v>42.97128</v>
      </c>
      <c r="AR76">
        <v>3.8790144000000004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47.798730787437478</v>
      </c>
      <c r="BB76">
        <f t="shared" si="1"/>
        <v>1115.1874428133938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6.4069264069264067</v>
      </c>
      <c r="M77">
        <v>63.081200000000003</v>
      </c>
      <c r="N77">
        <v>51.881250000000009</v>
      </c>
      <c r="O77">
        <v>36.640520809642943</v>
      </c>
      <c r="P77">
        <v>20.54422499999999</v>
      </c>
      <c r="Q77">
        <v>9.5833440000000003</v>
      </c>
      <c r="R77">
        <v>18.617731920000001</v>
      </c>
      <c r="S77">
        <v>11.59053192</v>
      </c>
      <c r="T77">
        <v>0</v>
      </c>
      <c r="U77">
        <v>51.759971999999998</v>
      </c>
      <c r="V77">
        <v>9.1047949640287769</v>
      </c>
      <c r="W77">
        <v>20.275846942446044</v>
      </c>
      <c r="X77">
        <v>64.790136016187049</v>
      </c>
      <c r="Y77">
        <v>0</v>
      </c>
      <c r="Z77">
        <v>5.7568579199999999</v>
      </c>
      <c r="AA77">
        <v>18.511436736000004</v>
      </c>
      <c r="AB77">
        <v>11.568563136</v>
      </c>
      <c r="AC77">
        <v>8.5010146559999988</v>
      </c>
      <c r="AD77">
        <v>12.0376410336</v>
      </c>
      <c r="AE77">
        <v>12.396859200000002</v>
      </c>
      <c r="AF77">
        <v>21.188500000000001</v>
      </c>
      <c r="AG77">
        <v>30.427875359999991</v>
      </c>
      <c r="AH77">
        <v>41.093133119999997</v>
      </c>
      <c r="AI77">
        <v>7.2683208000000015</v>
      </c>
      <c r="AJ77">
        <v>0</v>
      </c>
      <c r="AK77">
        <v>22.853400000000004</v>
      </c>
      <c r="AL77">
        <v>39.877399999999994</v>
      </c>
      <c r="AM77">
        <v>0</v>
      </c>
      <c r="AN77">
        <v>0</v>
      </c>
      <c r="AO77">
        <v>0</v>
      </c>
      <c r="AP77">
        <v>0.78766128000000002</v>
      </c>
      <c r="AQ77">
        <v>42.97128</v>
      </c>
      <c r="AR77">
        <v>3.8790144000000004</v>
      </c>
      <c r="AS77">
        <v>4.7264947200000007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47.694896441037478</v>
      </c>
      <c r="BB77">
        <f t="shared" si="1"/>
        <v>1112.7648845677938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6.4069264069264067</v>
      </c>
      <c r="M78">
        <v>63.081200000000003</v>
      </c>
      <c r="N78">
        <v>51.881250000000009</v>
      </c>
      <c r="O78">
        <v>36.640520809642943</v>
      </c>
      <c r="P78">
        <v>20.54422499999999</v>
      </c>
      <c r="Q78">
        <v>9.5833440000000003</v>
      </c>
      <c r="R78">
        <v>18.617731920000001</v>
      </c>
      <c r="S78">
        <v>11.59053192</v>
      </c>
      <c r="T78">
        <v>0</v>
      </c>
      <c r="U78">
        <v>51.759971999999998</v>
      </c>
      <c r="V78">
        <v>9.1047949640287769</v>
      </c>
      <c r="W78">
        <v>20.275846942446044</v>
      </c>
      <c r="X78">
        <v>64.790136016187049</v>
      </c>
      <c r="Y78">
        <v>0</v>
      </c>
      <c r="Z78">
        <v>5.7568579199999999</v>
      </c>
      <c r="AA78">
        <v>18.511436736000004</v>
      </c>
      <c r="AB78">
        <v>11.568563136</v>
      </c>
      <c r="AC78">
        <v>8.5010146559999988</v>
      </c>
      <c r="AD78">
        <v>12.0376410336</v>
      </c>
      <c r="AE78">
        <v>6.1984295999999999</v>
      </c>
      <c r="AF78">
        <v>21.188500000000001</v>
      </c>
      <c r="AG78">
        <v>30.427875359999991</v>
      </c>
      <c r="AH78">
        <v>41.093133119999997</v>
      </c>
      <c r="AI78">
        <v>7.2683208000000015</v>
      </c>
      <c r="AJ78">
        <v>0</v>
      </c>
      <c r="AK78">
        <v>22.853400000000004</v>
      </c>
      <c r="AL78">
        <v>39.877399999999994</v>
      </c>
      <c r="AM78">
        <v>0</v>
      </c>
      <c r="AN78">
        <v>0</v>
      </c>
      <c r="AO78">
        <v>0</v>
      </c>
      <c r="AP78">
        <v>0.78766128000000002</v>
      </c>
      <c r="AQ78">
        <v>42.97128</v>
      </c>
      <c r="AR78">
        <v>3.8790144000000004</v>
      </c>
      <c r="AS78">
        <v>4.7264947200000007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47.440140677037483</v>
      </c>
      <c r="BB78">
        <f t="shared" si="1"/>
        <v>1106.8212107317936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6.4069264069264067</v>
      </c>
      <c r="M79">
        <v>63.081200000000003</v>
      </c>
      <c r="N79">
        <v>51.881250000000009</v>
      </c>
      <c r="O79">
        <v>36.640520809642943</v>
      </c>
      <c r="P79">
        <v>20.54422499999999</v>
      </c>
      <c r="Q79">
        <v>9.5833440000000003</v>
      </c>
      <c r="R79">
        <v>18.617731920000001</v>
      </c>
      <c r="S79">
        <v>11.59053192</v>
      </c>
      <c r="T79">
        <v>0</v>
      </c>
      <c r="U79">
        <v>51.759971999999998</v>
      </c>
      <c r="V79">
        <v>9.1047949640287769</v>
      </c>
      <c r="W79">
        <v>20.275846942446044</v>
      </c>
      <c r="X79">
        <v>64.790136016187049</v>
      </c>
      <c r="Y79">
        <v>0</v>
      </c>
      <c r="Z79">
        <v>5.7568579199999999</v>
      </c>
      <c r="AA79">
        <v>18.511436736000004</v>
      </c>
      <c r="AB79">
        <v>5.784281567999999</v>
      </c>
      <c r="AC79">
        <v>8.5010146559999988</v>
      </c>
      <c r="AD79">
        <v>8.0065281600000002</v>
      </c>
      <c r="AE79">
        <v>6.1984295999999999</v>
      </c>
      <c r="AF79">
        <v>6.2198500000000001</v>
      </c>
      <c r="AG79">
        <v>30.427875359999991</v>
      </c>
      <c r="AH79">
        <v>41.093133119999997</v>
      </c>
      <c r="AI79">
        <v>1.1182032</v>
      </c>
      <c r="AJ79">
        <v>0</v>
      </c>
      <c r="AK79">
        <v>22.853400000000004</v>
      </c>
      <c r="AL79">
        <v>17.338000000000001</v>
      </c>
      <c r="AM79">
        <v>0</v>
      </c>
      <c r="AN79">
        <v>0</v>
      </c>
      <c r="AO79">
        <v>0</v>
      </c>
      <c r="AP79">
        <v>0.50635368000000003</v>
      </c>
      <c r="AQ79">
        <v>42.97128</v>
      </c>
      <c r="AR79">
        <v>3.8790144000000004</v>
      </c>
      <c r="AS79">
        <v>4.7264947200000007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45.2308159222125</v>
      </c>
      <c r="BB79">
        <f t="shared" si="1"/>
        <v>1055.2756658450185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6.4069264069264067</v>
      </c>
      <c r="M80">
        <v>63.081200000000003</v>
      </c>
      <c r="N80">
        <v>51.881250000000009</v>
      </c>
      <c r="O80">
        <v>36.640520809642943</v>
      </c>
      <c r="P80">
        <v>20.54422499999999</v>
      </c>
      <c r="Q80">
        <v>9.5833440000000003</v>
      </c>
      <c r="R80">
        <v>18.617731920000001</v>
      </c>
      <c r="S80">
        <v>11.59053192</v>
      </c>
      <c r="T80">
        <v>0</v>
      </c>
      <c r="U80">
        <v>51.759971999999998</v>
      </c>
      <c r="V80">
        <v>9.1047949640287769</v>
      </c>
      <c r="W80">
        <v>20.275846942446044</v>
      </c>
      <c r="X80">
        <v>64.790136016187049</v>
      </c>
      <c r="Y80">
        <v>0</v>
      </c>
      <c r="Z80">
        <v>5.7568579199999999</v>
      </c>
      <c r="AA80">
        <v>18.511436736000004</v>
      </c>
      <c r="AB80">
        <v>5.784281567999999</v>
      </c>
      <c r="AC80">
        <v>4.2505073279999994</v>
      </c>
      <c r="AD80">
        <v>4.0032640800000001</v>
      </c>
      <c r="AE80">
        <v>2.2539744000000006</v>
      </c>
      <c r="AF80">
        <v>6.1515000000000013</v>
      </c>
      <c r="AG80">
        <v>30.427875359999991</v>
      </c>
      <c r="AH80">
        <v>41.093133119999997</v>
      </c>
      <c r="AI80">
        <v>0</v>
      </c>
      <c r="AJ80">
        <v>0</v>
      </c>
      <c r="AK80">
        <v>22.853400000000004</v>
      </c>
      <c r="AL80">
        <v>7.8020999999999994</v>
      </c>
      <c r="AM80">
        <v>0</v>
      </c>
      <c r="AN80">
        <v>0</v>
      </c>
      <c r="AO80">
        <v>0</v>
      </c>
      <c r="AP80">
        <v>0.50635368000000003</v>
      </c>
      <c r="AQ80">
        <v>42.97128</v>
      </c>
      <c r="AR80">
        <v>3.8790144000000004</v>
      </c>
      <c r="AS80">
        <v>4.7264947200000007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44.288775455690129</v>
      </c>
      <c r="BB80">
        <f t="shared" si="1"/>
        <v>1033.297026503541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6.4069264069264067</v>
      </c>
      <c r="M81">
        <v>63.081200000000003</v>
      </c>
      <c r="N81">
        <v>51.881250000000009</v>
      </c>
      <c r="O81">
        <v>36.640520809642943</v>
      </c>
      <c r="P81">
        <v>20.54422499999999</v>
      </c>
      <c r="Q81">
        <v>9.5833440000000003</v>
      </c>
      <c r="R81">
        <v>18.617731920000001</v>
      </c>
      <c r="S81">
        <v>11.59053192</v>
      </c>
      <c r="T81">
        <v>0</v>
      </c>
      <c r="U81">
        <v>51.759971999999998</v>
      </c>
      <c r="V81">
        <v>9.1047949640287769</v>
      </c>
      <c r="W81">
        <v>20.275846942446044</v>
      </c>
      <c r="X81">
        <v>64.790136016187049</v>
      </c>
      <c r="Y81">
        <v>0</v>
      </c>
      <c r="Z81">
        <v>5.7568579199999999</v>
      </c>
      <c r="AA81">
        <v>12.340957823999998</v>
      </c>
      <c r="AB81">
        <v>5.784281567999999</v>
      </c>
      <c r="AC81">
        <v>4.2505073279999994</v>
      </c>
      <c r="AD81">
        <v>0</v>
      </c>
      <c r="AE81">
        <v>2.2539744000000006</v>
      </c>
      <c r="AF81">
        <v>6.1515000000000013</v>
      </c>
      <c r="AG81">
        <v>30.427875359999991</v>
      </c>
      <c r="AH81">
        <v>41.093133119999997</v>
      </c>
      <c r="AI81">
        <v>0</v>
      </c>
      <c r="AJ81">
        <v>0</v>
      </c>
      <c r="AK81">
        <v>22.853400000000004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42.97128</v>
      </c>
      <c r="AR81">
        <v>3.8790144000000004</v>
      </c>
      <c r="AS81">
        <v>4.7264947200000007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43.870634656490111</v>
      </c>
      <c r="BB81">
        <f t="shared" si="1"/>
        <v>1023.5414243107408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6.4069264069264067</v>
      </c>
      <c r="M82">
        <v>63.081200000000003</v>
      </c>
      <c r="N82">
        <v>51.881250000000009</v>
      </c>
      <c r="O82">
        <v>36.640520809642943</v>
      </c>
      <c r="P82">
        <v>20.54422499999999</v>
      </c>
      <c r="Q82">
        <v>9.5833440000000003</v>
      </c>
      <c r="R82">
        <v>18.617731920000001</v>
      </c>
      <c r="S82">
        <v>11.59053192</v>
      </c>
      <c r="T82">
        <v>0</v>
      </c>
      <c r="U82">
        <v>51.759971999999998</v>
      </c>
      <c r="V82">
        <v>9.1047949640287769</v>
      </c>
      <c r="W82">
        <v>20.275846942446044</v>
      </c>
      <c r="X82">
        <v>64.790136016187049</v>
      </c>
      <c r="Y82">
        <v>0</v>
      </c>
      <c r="Z82">
        <v>5.7568579199999999</v>
      </c>
      <c r="AA82">
        <v>6.1704789120000001</v>
      </c>
      <c r="AB82">
        <v>2.81017728</v>
      </c>
      <c r="AC82">
        <v>2.0133982079999999</v>
      </c>
      <c r="AD82">
        <v>0</v>
      </c>
      <c r="AE82">
        <v>2.2539744000000006</v>
      </c>
      <c r="AF82">
        <v>6.1515000000000013</v>
      </c>
      <c r="AG82">
        <v>30.427875359999991</v>
      </c>
      <c r="AH82">
        <v>36.47639448000001</v>
      </c>
      <c r="AI82">
        <v>0</v>
      </c>
      <c r="AJ82">
        <v>0</v>
      </c>
      <c r="AK82">
        <v>22.853400000000004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42.97128</v>
      </c>
      <c r="AR82">
        <v>3.8790144000000004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43.213099113290127</v>
      </c>
      <c r="BB82">
        <f t="shared" si="1"/>
        <v>1008.2005288939408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475.5616465999999</v>
      </c>
      <c r="L83">
        <v>6.4069264069264067</v>
      </c>
      <c r="M83">
        <v>63.081200000000003</v>
      </c>
      <c r="N83">
        <v>51.881250000000009</v>
      </c>
      <c r="O83">
        <v>36.640520809642943</v>
      </c>
      <c r="P83">
        <v>20.54422499999999</v>
      </c>
      <c r="Q83">
        <v>9.5833440000000003</v>
      </c>
      <c r="R83">
        <v>18.617731920000001</v>
      </c>
      <c r="S83">
        <v>11.59053192</v>
      </c>
      <c r="T83">
        <v>0</v>
      </c>
      <c r="U83">
        <v>51.759971999999998</v>
      </c>
      <c r="V83">
        <v>9.1047949640287769</v>
      </c>
      <c r="W83">
        <v>20.275846942446044</v>
      </c>
      <c r="X83">
        <v>64.790136016187049</v>
      </c>
      <c r="Y83">
        <v>0</v>
      </c>
      <c r="Z83">
        <v>2.8504080000000003</v>
      </c>
      <c r="AA83">
        <v>0</v>
      </c>
      <c r="AB83">
        <v>0</v>
      </c>
      <c r="AC83">
        <v>0</v>
      </c>
      <c r="AD83">
        <v>0</v>
      </c>
      <c r="AE83">
        <v>1.8031795199999998</v>
      </c>
      <c r="AF83">
        <v>6.1515000000000013</v>
      </c>
      <c r="AG83">
        <v>30.427875359999991</v>
      </c>
      <c r="AH83">
        <v>30.819849840000003</v>
      </c>
      <c r="AI83">
        <v>0</v>
      </c>
      <c r="AJ83">
        <v>0</v>
      </c>
      <c r="AK83">
        <v>22.853400000000004</v>
      </c>
      <c r="AL83">
        <v>7.8020999999999994</v>
      </c>
      <c r="AM83">
        <v>0</v>
      </c>
      <c r="AN83">
        <v>0</v>
      </c>
      <c r="AO83">
        <v>0</v>
      </c>
      <c r="AP83">
        <v>0.50635368000000003</v>
      </c>
      <c r="AQ83">
        <v>42.97128</v>
      </c>
      <c r="AR83">
        <v>19.395071999999999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41.516985170890031</v>
      </c>
      <c r="BB83">
        <f t="shared" si="1"/>
        <v>968.62865452834092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485.55058659999997</v>
      </c>
      <c r="L84">
        <v>6.4069264069264067</v>
      </c>
      <c r="M84">
        <v>63.081200000000003</v>
      </c>
      <c r="N84">
        <v>51.881250000000009</v>
      </c>
      <c r="O84">
        <v>36.640520809642943</v>
      </c>
      <c r="P84">
        <v>20.54422499999999</v>
      </c>
      <c r="Q84">
        <v>9.5833440000000003</v>
      </c>
      <c r="R84">
        <v>18.617731920000001</v>
      </c>
      <c r="S84">
        <v>11.59053192</v>
      </c>
      <c r="T84">
        <v>0</v>
      </c>
      <c r="U84">
        <v>51.759971999999998</v>
      </c>
      <c r="V84">
        <v>9.1047949640287769</v>
      </c>
      <c r="W84">
        <v>20.275846942446044</v>
      </c>
      <c r="X84">
        <v>64.790136016187049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30.427875359999991</v>
      </c>
      <c r="AH84">
        <v>20.546566559999999</v>
      </c>
      <c r="AI84">
        <v>0</v>
      </c>
      <c r="AJ84">
        <v>0</v>
      </c>
      <c r="AK84">
        <v>22.853400000000004</v>
      </c>
      <c r="AL84">
        <v>7.8020999999999994</v>
      </c>
      <c r="AM84">
        <v>0</v>
      </c>
      <c r="AN84">
        <v>0</v>
      </c>
      <c r="AO84">
        <v>0</v>
      </c>
      <c r="AP84">
        <v>0.50635368000000003</v>
      </c>
      <c r="AQ84">
        <v>42.97128</v>
      </c>
      <c r="AR84">
        <v>19.395071999999999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41.383515085690043</v>
      </c>
      <c r="BB84">
        <f t="shared" si="1"/>
        <v>965.51467461354105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501.97004660000005</v>
      </c>
      <c r="L85">
        <v>6.4069264069264067</v>
      </c>
      <c r="M85">
        <v>63.081200000000003</v>
      </c>
      <c r="N85">
        <v>51.881250000000009</v>
      </c>
      <c r="O85">
        <v>36.640520809642943</v>
      </c>
      <c r="P85">
        <v>20.54422499999999</v>
      </c>
      <c r="Q85">
        <v>9.5833440000000003</v>
      </c>
      <c r="R85">
        <v>18.617731920000001</v>
      </c>
      <c r="S85">
        <v>11.59053192</v>
      </c>
      <c r="T85">
        <v>0</v>
      </c>
      <c r="U85">
        <v>51.759971999999998</v>
      </c>
      <c r="V85">
        <v>9.1047949640287769</v>
      </c>
      <c r="W85">
        <v>20.275846942446044</v>
      </c>
      <c r="X85">
        <v>64.790136016187049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30.427875359999991</v>
      </c>
      <c r="AH85">
        <v>8.3184480000000018</v>
      </c>
      <c r="AI85">
        <v>0</v>
      </c>
      <c r="AJ85">
        <v>0</v>
      </c>
      <c r="AK85">
        <v>22.853400000000004</v>
      </c>
      <c r="AL85">
        <v>7.8020999999999994</v>
      </c>
      <c r="AM85">
        <v>0</v>
      </c>
      <c r="AN85">
        <v>0</v>
      </c>
      <c r="AO85">
        <v>0</v>
      </c>
      <c r="AP85">
        <v>0.50635368000000003</v>
      </c>
      <c r="AQ85">
        <v>42.97128</v>
      </c>
      <c r="AR85">
        <v>3.8790144000000004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40.91806915489019</v>
      </c>
      <c r="BB85">
        <f t="shared" si="1"/>
        <v>954.65540438434095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471.57800660000004</v>
      </c>
      <c r="L86">
        <v>6.4069264069264067</v>
      </c>
      <c r="M86">
        <v>63.081200000000003</v>
      </c>
      <c r="N86">
        <v>51.881250000000009</v>
      </c>
      <c r="O86">
        <v>36.640520809642943</v>
      </c>
      <c r="P86">
        <v>20.54422499999999</v>
      </c>
      <c r="Q86">
        <v>9.5833440000000003</v>
      </c>
      <c r="R86">
        <v>18.617731920000001</v>
      </c>
      <c r="S86">
        <v>11.59053192</v>
      </c>
      <c r="T86">
        <v>0</v>
      </c>
      <c r="U86">
        <v>51.759971999999998</v>
      </c>
      <c r="V86">
        <v>9.1047949640287769</v>
      </c>
      <c r="W86">
        <v>20.275846942446044</v>
      </c>
      <c r="X86">
        <v>64.790136016187049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30.427875359999991</v>
      </c>
      <c r="AH86">
        <v>0</v>
      </c>
      <c r="AI86">
        <v>0</v>
      </c>
      <c r="AJ86">
        <v>0</v>
      </c>
      <c r="AK86">
        <v>22.853400000000004</v>
      </c>
      <c r="AL86">
        <v>7.8020999999999994</v>
      </c>
      <c r="AM86">
        <v>0</v>
      </c>
      <c r="AN86">
        <v>0</v>
      </c>
      <c r="AO86">
        <v>0</v>
      </c>
      <c r="AP86">
        <v>0.61887672000000005</v>
      </c>
      <c r="AQ86">
        <v>32.359470000000002</v>
      </c>
      <c r="AR86">
        <v>3.8790144000000004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38.895547413772711</v>
      </c>
      <c r="BB86">
        <f t="shared" si="1"/>
        <v>907.46815116545838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457.97924720000003</v>
      </c>
      <c r="L87">
        <v>3.8383838383838391</v>
      </c>
      <c r="M87">
        <v>63.7744</v>
      </c>
      <c r="N87">
        <v>51.881250000000009</v>
      </c>
      <c r="O87">
        <v>36.640520809642943</v>
      </c>
      <c r="P87">
        <v>20.54422499999999</v>
      </c>
      <c r="Q87">
        <v>7.5883658399999998</v>
      </c>
      <c r="R87">
        <v>15.1537176</v>
      </c>
      <c r="S87">
        <v>9.5938426367999998</v>
      </c>
      <c r="T87">
        <v>0</v>
      </c>
      <c r="U87">
        <v>52.89462000000001</v>
      </c>
      <c r="V87">
        <v>9.1047949640287769</v>
      </c>
      <c r="W87">
        <v>20.275846942446044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30.427875359999991</v>
      </c>
      <c r="AH87">
        <v>0</v>
      </c>
      <c r="AI87">
        <v>0</v>
      </c>
      <c r="AJ87">
        <v>0</v>
      </c>
      <c r="AK87">
        <v>22.853400000000004</v>
      </c>
      <c r="AL87">
        <v>7.8020999999999994</v>
      </c>
      <c r="AM87">
        <v>0</v>
      </c>
      <c r="AN87">
        <v>0</v>
      </c>
      <c r="AO87">
        <v>0</v>
      </c>
      <c r="AP87">
        <v>0.33756912</v>
      </c>
      <c r="AQ87">
        <v>21.572980000000005</v>
      </c>
      <c r="AR87">
        <v>3.8790144000000004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37.544881022043064</v>
      </c>
      <c r="BB87">
        <f t="shared" si="1"/>
        <v>875.95588422544574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476.33084719999994</v>
      </c>
      <c r="L88">
        <v>3.8383838383838391</v>
      </c>
      <c r="M88">
        <v>63.7744</v>
      </c>
      <c r="N88">
        <v>51.881250000000009</v>
      </c>
      <c r="O88">
        <v>36.640520809642943</v>
      </c>
      <c r="P88">
        <v>20.54422499999999</v>
      </c>
      <c r="Q88">
        <v>7.5883658399999998</v>
      </c>
      <c r="R88">
        <v>15.1537176</v>
      </c>
      <c r="S88">
        <v>9.4897943999999992</v>
      </c>
      <c r="T88">
        <v>0</v>
      </c>
      <c r="U88">
        <v>52.89462000000001</v>
      </c>
      <c r="V88">
        <v>9.1047949640287769</v>
      </c>
      <c r="W88">
        <v>20.275846942446044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30.427875359999991</v>
      </c>
      <c r="AH88">
        <v>0</v>
      </c>
      <c r="AI88">
        <v>0</v>
      </c>
      <c r="AJ88">
        <v>0</v>
      </c>
      <c r="AK88">
        <v>22.853400000000004</v>
      </c>
      <c r="AL88">
        <v>7.8020999999999994</v>
      </c>
      <c r="AM88">
        <v>0</v>
      </c>
      <c r="AN88">
        <v>0</v>
      </c>
      <c r="AO88">
        <v>0</v>
      </c>
      <c r="AP88">
        <v>0.33756912</v>
      </c>
      <c r="AQ88">
        <v>10.786490000000002</v>
      </c>
      <c r="AR88">
        <v>3.8790144000000004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37.851531061160465</v>
      </c>
      <c r="BB88">
        <f t="shared" si="1"/>
        <v>883.11029594952822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501.52326719999996</v>
      </c>
      <c r="L89">
        <v>3.8383838383838391</v>
      </c>
      <c r="M89">
        <v>63.7744</v>
      </c>
      <c r="N89">
        <v>51.881250000000009</v>
      </c>
      <c r="O89">
        <v>36.640520809642943</v>
      </c>
      <c r="P89">
        <v>20.54422499999999</v>
      </c>
      <c r="Q89">
        <v>7.5883658399999998</v>
      </c>
      <c r="R89">
        <v>15.1537176</v>
      </c>
      <c r="S89">
        <v>9.4897943999999992</v>
      </c>
      <c r="T89">
        <v>0</v>
      </c>
      <c r="U89">
        <v>52.89462000000001</v>
      </c>
      <c r="V89">
        <v>9.1047949640287769</v>
      </c>
      <c r="W89">
        <v>20.275846942446044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30.427875359999991</v>
      </c>
      <c r="AH89">
        <v>0</v>
      </c>
      <c r="AI89">
        <v>0</v>
      </c>
      <c r="AJ89">
        <v>0</v>
      </c>
      <c r="AK89">
        <v>22.853400000000004</v>
      </c>
      <c r="AL89">
        <v>7.8020999999999994</v>
      </c>
      <c r="AM89">
        <v>0</v>
      </c>
      <c r="AN89">
        <v>0</v>
      </c>
      <c r="AO89">
        <v>0</v>
      </c>
      <c r="AP89">
        <v>0.33756912</v>
      </c>
      <c r="AQ89">
        <v>0</v>
      </c>
      <c r="AR89">
        <v>3.8790144000000004</v>
      </c>
      <c r="AS89">
        <v>5.9081184000000011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38.492179393477947</v>
      </c>
      <c r="BB89">
        <f t="shared" si="1"/>
        <v>898.0572012972109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481.53046719999998</v>
      </c>
      <c r="L90">
        <v>3.8383838383838391</v>
      </c>
      <c r="M90">
        <v>63.7744</v>
      </c>
      <c r="N90">
        <v>51.881250000000009</v>
      </c>
      <c r="O90">
        <v>36.640520809642943</v>
      </c>
      <c r="P90">
        <v>20.54422499999999</v>
      </c>
      <c r="Q90">
        <v>5.1573516768000003</v>
      </c>
      <c r="R90">
        <v>9.8642154743999999</v>
      </c>
      <c r="S90">
        <v>6.2173024632000011</v>
      </c>
      <c r="T90">
        <v>0</v>
      </c>
      <c r="U90">
        <v>52.89462000000001</v>
      </c>
      <c r="V90">
        <v>9.1047949640287769</v>
      </c>
      <c r="W90">
        <v>20.275846942446044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30.427875359999991</v>
      </c>
      <c r="AH90">
        <v>0</v>
      </c>
      <c r="AI90">
        <v>0</v>
      </c>
      <c r="AJ90">
        <v>0</v>
      </c>
      <c r="AK90">
        <v>22.853400000000004</v>
      </c>
      <c r="AL90">
        <v>7.8020999999999994</v>
      </c>
      <c r="AM90">
        <v>0</v>
      </c>
      <c r="AN90">
        <v>0</v>
      </c>
      <c r="AO90">
        <v>0</v>
      </c>
      <c r="AP90">
        <v>0.45009216000000002</v>
      </c>
      <c r="AQ90">
        <v>0</v>
      </c>
      <c r="AR90">
        <v>3.8790144000000004</v>
      </c>
      <c r="AS90">
        <v>5.9081184000000011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37.223287583077926</v>
      </c>
      <c r="BB90">
        <f t="shared" si="1"/>
        <v>868.45280792201083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449.28088720000005</v>
      </c>
      <c r="L91">
        <v>3.8383838383838391</v>
      </c>
      <c r="M91">
        <v>63.7744</v>
      </c>
      <c r="N91">
        <v>51.881250000000009</v>
      </c>
      <c r="O91">
        <v>36.640520809642943</v>
      </c>
      <c r="P91">
        <v>20.54422499999999</v>
      </c>
      <c r="Q91">
        <v>5.1573516768000003</v>
      </c>
      <c r="R91">
        <v>9.8642154743999999</v>
      </c>
      <c r="S91">
        <v>6.2173024632000011</v>
      </c>
      <c r="T91">
        <v>0</v>
      </c>
      <c r="U91">
        <v>52.89462000000001</v>
      </c>
      <c r="V91">
        <v>9.1047949640287769</v>
      </c>
      <c r="W91">
        <v>15.847066047841729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30.427875359999991</v>
      </c>
      <c r="AH91">
        <v>0</v>
      </c>
      <c r="AI91">
        <v>0</v>
      </c>
      <c r="AJ91">
        <v>0</v>
      </c>
      <c r="AK91">
        <v>22.853400000000004</v>
      </c>
      <c r="AL91">
        <v>7.8020999999999994</v>
      </c>
      <c r="AM91">
        <v>0</v>
      </c>
      <c r="AN91">
        <v>0</v>
      </c>
      <c r="AO91">
        <v>0</v>
      </c>
      <c r="AP91">
        <v>0.45009216000000002</v>
      </c>
      <c r="AQ91">
        <v>0</v>
      </c>
      <c r="AR91">
        <v>3.8790144000000004</v>
      </c>
      <c r="AS91">
        <v>6.7943361599999994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35.75223058883055</v>
      </c>
      <c r="BB91">
        <f t="shared" si="1"/>
        <v>834.13172178165382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463.21616719999997</v>
      </c>
      <c r="L92">
        <v>3.8383838383838391</v>
      </c>
      <c r="M92">
        <v>63.7744</v>
      </c>
      <c r="N92">
        <v>51.881250000000009</v>
      </c>
      <c r="O92">
        <v>36.640520809642943</v>
      </c>
      <c r="P92">
        <v>20.54422499999999</v>
      </c>
      <c r="Q92">
        <v>5.1573516768000003</v>
      </c>
      <c r="R92">
        <v>9.8642154743999999</v>
      </c>
      <c r="S92">
        <v>6.2173024632000011</v>
      </c>
      <c r="T92">
        <v>0</v>
      </c>
      <c r="U92">
        <v>52.89462000000001</v>
      </c>
      <c r="V92">
        <v>9.1047949640287769</v>
      </c>
      <c r="W92">
        <v>14.126926079136689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30.427875359999991</v>
      </c>
      <c r="AH92">
        <v>0</v>
      </c>
      <c r="AI92">
        <v>0</v>
      </c>
      <c r="AJ92">
        <v>0</v>
      </c>
      <c r="AK92">
        <v>22.853400000000004</v>
      </c>
      <c r="AL92">
        <v>7.8020999999999994</v>
      </c>
      <c r="AM92">
        <v>0</v>
      </c>
      <c r="AN92">
        <v>0</v>
      </c>
      <c r="AO92">
        <v>0</v>
      </c>
      <c r="AP92">
        <v>0.45009216000000002</v>
      </c>
      <c r="AQ92">
        <v>0</v>
      </c>
      <c r="AR92">
        <v>3.8790144000000004</v>
      </c>
      <c r="AS92">
        <v>6.7943361599999994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36.25427293999595</v>
      </c>
      <c r="BB92">
        <f t="shared" si="1"/>
        <v>845.84481946178323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481.81394720000003</v>
      </c>
      <c r="L93">
        <v>3.2900432900432905</v>
      </c>
      <c r="M93">
        <v>63.7744</v>
      </c>
      <c r="N93">
        <v>51.881250000000009</v>
      </c>
      <c r="O93">
        <v>36.640520809642943</v>
      </c>
      <c r="P93">
        <v>20.54422499999999</v>
      </c>
      <c r="Q93">
        <v>5.1586372151999997</v>
      </c>
      <c r="R93">
        <v>9.8642154743999999</v>
      </c>
      <c r="S93">
        <v>6.2173024632000011</v>
      </c>
      <c r="T93">
        <v>0</v>
      </c>
      <c r="U93">
        <v>55.898099999999999</v>
      </c>
      <c r="V93">
        <v>9.1047949640287769</v>
      </c>
      <c r="W93">
        <v>20.275846942446044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30.427875359999991</v>
      </c>
      <c r="AH93">
        <v>0</v>
      </c>
      <c r="AI93">
        <v>0</v>
      </c>
      <c r="AJ93">
        <v>0</v>
      </c>
      <c r="AK93">
        <v>22.853400000000004</v>
      </c>
      <c r="AL93">
        <v>7.8020999999999994</v>
      </c>
      <c r="AM93">
        <v>0</v>
      </c>
      <c r="AN93">
        <v>0</v>
      </c>
      <c r="AO93">
        <v>0</v>
      </c>
      <c r="AP93">
        <v>0.45009216000000002</v>
      </c>
      <c r="AQ93">
        <v>0</v>
      </c>
      <c r="AR93">
        <v>19.395071999999999</v>
      </c>
      <c r="AS93">
        <v>6.7943361599999994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38.010031187821205</v>
      </c>
      <c r="BB93">
        <f t="shared" si="1"/>
        <v>886.8082446673269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422.92977999999999</v>
      </c>
      <c r="L94">
        <v>3.2900432900432905</v>
      </c>
      <c r="M94">
        <v>63.7744</v>
      </c>
      <c r="N94">
        <v>51.881250000000009</v>
      </c>
      <c r="O94">
        <v>36.640520809642943</v>
      </c>
      <c r="P94">
        <v>20.54422499999999</v>
      </c>
      <c r="Q94">
        <v>5.1586372151999997</v>
      </c>
      <c r="R94">
        <v>9.8642154743999999</v>
      </c>
      <c r="S94">
        <v>6.2173024632000011</v>
      </c>
      <c r="T94">
        <v>0</v>
      </c>
      <c r="U94">
        <v>56.732400000000013</v>
      </c>
      <c r="V94">
        <v>6.3114280575539574</v>
      </c>
      <c r="W94">
        <v>14.126926079136689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30.427875359999991</v>
      </c>
      <c r="AH94">
        <v>0</v>
      </c>
      <c r="AI94">
        <v>0</v>
      </c>
      <c r="AJ94">
        <v>0</v>
      </c>
      <c r="AK94">
        <v>22.853400000000004</v>
      </c>
      <c r="AL94">
        <v>7.8020999999999994</v>
      </c>
      <c r="AM94">
        <v>0</v>
      </c>
      <c r="AN94">
        <v>0</v>
      </c>
      <c r="AO94">
        <v>0</v>
      </c>
      <c r="AP94">
        <v>0.45009216000000002</v>
      </c>
      <c r="AQ94">
        <v>0</v>
      </c>
      <c r="AR94">
        <v>19.395071999999999</v>
      </c>
      <c r="AS94">
        <v>6.7943361599999994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35.256653334642984</v>
      </c>
      <c r="BB94">
        <f t="shared" si="1"/>
        <v>822.56946755072079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341.37706000000003</v>
      </c>
      <c r="L95">
        <v>3.1457431457431464</v>
      </c>
      <c r="M95">
        <v>63.7744</v>
      </c>
      <c r="N95">
        <v>51.881250000000009</v>
      </c>
      <c r="O95">
        <v>36.640520809642943</v>
      </c>
      <c r="P95">
        <v>20.54422499999999</v>
      </c>
      <c r="Q95">
        <v>5.2239497688000007</v>
      </c>
      <c r="R95">
        <v>9.8798839344000005</v>
      </c>
      <c r="S95">
        <v>6.2243028720000009</v>
      </c>
      <c r="T95">
        <v>0</v>
      </c>
      <c r="U95">
        <v>57.566699999999997</v>
      </c>
      <c r="V95">
        <v>6.3114280575539574</v>
      </c>
      <c r="W95">
        <v>14.126926079136689</v>
      </c>
      <c r="X95">
        <v>64.790136016187049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30.427875359999991</v>
      </c>
      <c r="AH95">
        <v>0</v>
      </c>
      <c r="AI95">
        <v>0</v>
      </c>
      <c r="AJ95">
        <v>0</v>
      </c>
      <c r="AK95">
        <v>22.853400000000004</v>
      </c>
      <c r="AL95">
        <v>7.8020999999999994</v>
      </c>
      <c r="AM95">
        <v>0</v>
      </c>
      <c r="AN95">
        <v>0</v>
      </c>
      <c r="AO95">
        <v>0</v>
      </c>
      <c r="AP95">
        <v>0.45009216000000002</v>
      </c>
      <c r="AQ95">
        <v>0</v>
      </c>
      <c r="AR95">
        <v>1.9395072</v>
      </c>
      <c r="AS95">
        <v>6.7943361599999994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31.219388446072323</v>
      </c>
      <c r="BB95">
        <f t="shared" si="1"/>
        <v>728.37642891739154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321.48123999999996</v>
      </c>
      <c r="L96">
        <v>3.1457431457431464</v>
      </c>
      <c r="M96">
        <v>63.7744</v>
      </c>
      <c r="N96">
        <v>51.881250000000009</v>
      </c>
      <c r="O96">
        <v>36.640520809642943</v>
      </c>
      <c r="P96">
        <v>20.54422499999999</v>
      </c>
      <c r="Q96">
        <v>5.2239497688000007</v>
      </c>
      <c r="R96">
        <v>9.8798839344000005</v>
      </c>
      <c r="S96">
        <v>6.2243028720000009</v>
      </c>
      <c r="T96">
        <v>0</v>
      </c>
      <c r="U96">
        <v>59.235300000000009</v>
      </c>
      <c r="V96">
        <v>6.3114280575539574</v>
      </c>
      <c r="W96">
        <v>14.126926079136689</v>
      </c>
      <c r="X96">
        <v>58.09012910071943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30.427875359999991</v>
      </c>
      <c r="AH96">
        <v>0</v>
      </c>
      <c r="AI96">
        <v>0</v>
      </c>
      <c r="AJ96">
        <v>0</v>
      </c>
      <c r="AK96">
        <v>22.853400000000004</v>
      </c>
      <c r="AL96">
        <v>7.8020999999999994</v>
      </c>
      <c r="AM96">
        <v>0</v>
      </c>
      <c r="AN96">
        <v>0</v>
      </c>
      <c r="AO96">
        <v>0</v>
      </c>
      <c r="AP96">
        <v>0.45009216000000002</v>
      </c>
      <c r="AQ96">
        <v>0</v>
      </c>
      <c r="AR96">
        <v>1.9395072</v>
      </c>
      <c r="AS96">
        <v>6.7943361599999994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30.194879358270228</v>
      </c>
      <c r="BB96">
        <f t="shared" si="1"/>
        <v>704.47371108972595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280.86827190400004</v>
      </c>
      <c r="L97">
        <v>3.1457431457431464</v>
      </c>
      <c r="M97">
        <v>63.7744</v>
      </c>
      <c r="N97">
        <v>51.881250000000009</v>
      </c>
      <c r="O97">
        <v>36.640520809642943</v>
      </c>
      <c r="P97">
        <v>20.54422499999999</v>
      </c>
      <c r="Q97">
        <v>5.0680328904000005</v>
      </c>
      <c r="R97">
        <v>8.1765178847999991</v>
      </c>
      <c r="S97">
        <v>5.4559343304000008</v>
      </c>
      <c r="T97">
        <v>0</v>
      </c>
      <c r="U97">
        <v>60.069600000000015</v>
      </c>
      <c r="V97">
        <v>4.5302815705035986</v>
      </c>
      <c r="W97">
        <v>7.3723804316546753</v>
      </c>
      <c r="X97">
        <v>43.74522377697842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30.427875359999991</v>
      </c>
      <c r="AH97">
        <v>0</v>
      </c>
      <c r="AI97">
        <v>0</v>
      </c>
      <c r="AJ97">
        <v>0</v>
      </c>
      <c r="AK97">
        <v>22.853400000000004</v>
      </c>
      <c r="AL97">
        <v>7.8020999999999994</v>
      </c>
      <c r="AM97">
        <v>0</v>
      </c>
      <c r="AN97">
        <v>0</v>
      </c>
      <c r="AO97">
        <v>0</v>
      </c>
      <c r="AP97">
        <v>0.45009216000000002</v>
      </c>
      <c r="AQ97">
        <v>0</v>
      </c>
      <c r="AR97">
        <v>1.9395072</v>
      </c>
      <c r="AS97">
        <v>5.9081184000000011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27.475163200453327</v>
      </c>
      <c r="BB97">
        <f t="shared" si="1"/>
        <v>641.02029246366953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280.86608687</v>
      </c>
      <c r="L98">
        <v>3.1457431457431464</v>
      </c>
      <c r="M98">
        <v>63.7744</v>
      </c>
      <c r="N98">
        <v>51.881250000000009</v>
      </c>
      <c r="O98">
        <v>36.640520809642943</v>
      </c>
      <c r="P98">
        <v>20.54422499999999</v>
      </c>
      <c r="Q98">
        <v>5.0680328904000005</v>
      </c>
      <c r="R98">
        <v>8.1765178847999991</v>
      </c>
      <c r="S98">
        <v>5.4559343304000008</v>
      </c>
      <c r="T98">
        <v>0</v>
      </c>
      <c r="U98">
        <v>60.9039</v>
      </c>
      <c r="V98">
        <v>4.5302815705035986</v>
      </c>
      <c r="W98">
        <v>7.3723804316546753</v>
      </c>
      <c r="X98">
        <v>25.680572697841729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30.427875359999991</v>
      </c>
      <c r="AH98">
        <v>0</v>
      </c>
      <c r="AI98">
        <v>0</v>
      </c>
      <c r="AJ98">
        <v>0</v>
      </c>
      <c r="AK98">
        <v>22.853400000000004</v>
      </c>
      <c r="AL98">
        <v>7.8020999999999994</v>
      </c>
      <c r="AM98">
        <v>0</v>
      </c>
      <c r="AN98">
        <v>0</v>
      </c>
      <c r="AO98">
        <v>0</v>
      </c>
      <c r="AP98">
        <v>0.45009216000000002</v>
      </c>
      <c r="AQ98">
        <v>0</v>
      </c>
      <c r="AR98">
        <v>1.9395072</v>
      </c>
      <c r="AS98">
        <v>5.9081184000000011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26.766906325260777</v>
      </c>
      <c r="BB98">
        <f t="shared" si="1"/>
        <v>624.49601322572539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10.547410017942005</v>
      </c>
      <c r="L99">
        <f t="shared" si="2"/>
        <v>0.11879870129870125</v>
      </c>
      <c r="M99">
        <f t="shared" si="2"/>
        <v>1.3914294188446981</v>
      </c>
      <c r="N99">
        <f t="shared" si="2"/>
        <v>1.1970663916190476</v>
      </c>
      <c r="O99">
        <f t="shared" si="2"/>
        <v>0.85391880429838651</v>
      </c>
      <c r="P99">
        <f t="shared" si="2"/>
        <v>0.46456239180000086</v>
      </c>
      <c r="Q99">
        <f t="shared" si="2"/>
        <v>0.17115386568480015</v>
      </c>
      <c r="R99">
        <f t="shared" si="2"/>
        <v>0.3589326739926002</v>
      </c>
      <c r="S99">
        <f t="shared" si="2"/>
        <v>0.2250788408064</v>
      </c>
      <c r="T99">
        <f t="shared" si="2"/>
        <v>0</v>
      </c>
      <c r="U99">
        <f t="shared" si="2"/>
        <v>1.2539028419999987</v>
      </c>
      <c r="V99">
        <f t="shared" si="2"/>
        <v>0.16591661186978404</v>
      </c>
      <c r="W99">
        <f t="shared" si="2"/>
        <v>0.36715520113705069</v>
      </c>
      <c r="X99">
        <f t="shared" si="2"/>
        <v>1.3733885996865112</v>
      </c>
      <c r="Y99">
        <f t="shared" si="2"/>
        <v>0</v>
      </c>
      <c r="Z99">
        <f t="shared" si="2"/>
        <v>3.3814535039999996E-2</v>
      </c>
      <c r="AA99">
        <f t="shared" si="2"/>
        <v>0.10408415457600002</v>
      </c>
      <c r="AB99">
        <f t="shared" si="2"/>
        <v>5.4207148824000004E-2</v>
      </c>
      <c r="AC99">
        <f t="shared" si="2"/>
        <v>4.1945795999999987E-2</v>
      </c>
      <c r="AD99">
        <f t="shared" si="2"/>
        <v>5.9161861087200014E-2</v>
      </c>
      <c r="AE99">
        <f t="shared" si="2"/>
        <v>0.10265782754159995</v>
      </c>
      <c r="AF99">
        <f t="shared" si="2"/>
        <v>0.17422415000000019</v>
      </c>
      <c r="AG99">
        <f t="shared" si="2"/>
        <v>0.73026900864000033</v>
      </c>
      <c r="AH99">
        <f t="shared" si="2"/>
        <v>0.2911456799999998</v>
      </c>
      <c r="AI99">
        <f t="shared" si="2"/>
        <v>2.1106085399999999E-2</v>
      </c>
      <c r="AJ99">
        <f t="shared" si="2"/>
        <v>0</v>
      </c>
      <c r="AK99">
        <f t="shared" si="2"/>
        <v>0.54848159999999946</v>
      </c>
      <c r="AL99">
        <f t="shared" si="2"/>
        <v>0.24901702499999981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2.1210593039999989E-2</v>
      </c>
      <c r="AQ99">
        <f t="shared" si="2"/>
        <v>0.31791759999999991</v>
      </c>
      <c r="AR99">
        <f t="shared" si="2"/>
        <v>0.16437323519999991</v>
      </c>
      <c r="AS99">
        <f t="shared" si="2"/>
        <v>0.15381786254399996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0.88595769209602304</v>
      </c>
      <c r="BB99">
        <f t="shared" si="1"/>
        <v>20.670190831776758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90.461793111300011</v>
      </c>
      <c r="L3">
        <v>21.771656854256857</v>
      </c>
      <c r="M3">
        <v>0</v>
      </c>
      <c r="N3">
        <v>29.523123809523806</v>
      </c>
      <c r="O3">
        <v>24.521141156849367</v>
      </c>
      <c r="P3">
        <v>38.196883200000002</v>
      </c>
      <c r="Q3">
        <v>1.7779999999999998</v>
      </c>
      <c r="R3">
        <v>5.5549408839999987</v>
      </c>
      <c r="S3">
        <v>3.5928800379999997</v>
      </c>
      <c r="T3">
        <v>0</v>
      </c>
      <c r="U3">
        <v>275.80192199999999</v>
      </c>
      <c r="V3">
        <v>0</v>
      </c>
      <c r="W3">
        <v>1.2697841726618704</v>
      </c>
      <c r="X3">
        <v>31.048991151079139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13.214300000000001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3.3649919999999995</v>
      </c>
      <c r="AS3">
        <v>2.6651102399999993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22.490443868454268</v>
      </c>
      <c r="BB3">
        <f>SUM(B3:AZ3)-BA3</f>
        <v>524.72230974921672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90.461306023200038</v>
      </c>
      <c r="L4">
        <v>21.771656854256857</v>
      </c>
      <c r="M4">
        <v>0</v>
      </c>
      <c r="N4">
        <v>29.523123809523806</v>
      </c>
      <c r="O4">
        <v>24.521141156849367</v>
      </c>
      <c r="P4">
        <v>38.196883200000002</v>
      </c>
      <c r="Q4">
        <v>1.7779999999999998</v>
      </c>
      <c r="R4">
        <v>5.5549408839999987</v>
      </c>
      <c r="S4">
        <v>3.5928800379999997</v>
      </c>
      <c r="T4">
        <v>0</v>
      </c>
      <c r="U4">
        <v>275.80192199999999</v>
      </c>
      <c r="V4">
        <v>0</v>
      </c>
      <c r="W4">
        <v>1.2697841726618704</v>
      </c>
      <c r="X4">
        <v>28.562550575539568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13.214300000000001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3.3649919999999995</v>
      </c>
      <c r="AS4">
        <v>2.6651102399999993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22.3882309451248</v>
      </c>
      <c r="BB4">
        <f t="shared" ref="BB4:BB67" si="0">SUM(B4:AZ4)-BA4</f>
        <v>522.33759500890676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90.472340358900013</v>
      </c>
      <c r="L5">
        <v>21.771656854256857</v>
      </c>
      <c r="M5">
        <v>0</v>
      </c>
      <c r="N5">
        <v>29.523123809523806</v>
      </c>
      <c r="O5">
        <v>24.521141156849367</v>
      </c>
      <c r="P5">
        <v>38.196883200000002</v>
      </c>
      <c r="Q5">
        <v>1.7779999999999998</v>
      </c>
      <c r="R5">
        <v>5.5549408839999987</v>
      </c>
      <c r="S5">
        <v>3.5928800379999997</v>
      </c>
      <c r="T5">
        <v>0</v>
      </c>
      <c r="U5">
        <v>275.80192199999999</v>
      </c>
      <c r="V5">
        <v>0</v>
      </c>
      <c r="W5">
        <v>1.2697841726618704</v>
      </c>
      <c r="X5">
        <v>19.766182938848921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13.214300000000001</v>
      </c>
      <c r="AL5">
        <v>2.6559000000000004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3.3649919999999995</v>
      </c>
      <c r="AS5">
        <v>2.6651102399999993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22.027153967496002</v>
      </c>
      <c r="BB5">
        <f t="shared" si="0"/>
        <v>513.91333868554477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90.471870332099982</v>
      </c>
      <c r="L6">
        <v>21.771656854256857</v>
      </c>
      <c r="M6">
        <v>0</v>
      </c>
      <c r="N6">
        <v>29.523123809523806</v>
      </c>
      <c r="O6">
        <v>24.521141156849367</v>
      </c>
      <c r="P6">
        <v>38.196883200000002</v>
      </c>
      <c r="Q6">
        <v>1.7779999999999998</v>
      </c>
      <c r="R6">
        <v>5.5549408839999987</v>
      </c>
      <c r="S6">
        <v>3.5928800379999997</v>
      </c>
      <c r="T6">
        <v>0</v>
      </c>
      <c r="U6">
        <v>275.80192199999999</v>
      </c>
      <c r="V6">
        <v>0</v>
      </c>
      <c r="W6">
        <v>1.2697841726618704</v>
      </c>
      <c r="X6">
        <v>19.766182938848921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13.214300000000001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3.3649919999999995</v>
      </c>
      <c r="AS6">
        <v>2.6651102399999993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22.027134503195978</v>
      </c>
      <c r="BB6">
        <f t="shared" si="0"/>
        <v>513.91288812304481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90.47222309250003</v>
      </c>
      <c r="L7">
        <v>21.771656854256857</v>
      </c>
      <c r="M7">
        <v>0</v>
      </c>
      <c r="N7">
        <v>29.523123809523806</v>
      </c>
      <c r="O7">
        <v>24.521141156849367</v>
      </c>
      <c r="P7">
        <v>31.979829000000002</v>
      </c>
      <c r="Q7">
        <v>1.7779999999999998</v>
      </c>
      <c r="R7">
        <v>5.790650598</v>
      </c>
      <c r="S7">
        <v>3.6390292979999996</v>
      </c>
      <c r="T7">
        <v>0</v>
      </c>
      <c r="U7">
        <v>275.80192199999999</v>
      </c>
      <c r="V7">
        <v>0</v>
      </c>
      <c r="W7">
        <v>1.2697841726618704</v>
      </c>
      <c r="X7">
        <v>19.766182938848921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13.214300000000001</v>
      </c>
      <c r="AL7">
        <v>0.59020000000000006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3.3649919999999995</v>
      </c>
      <c r="AS7">
        <v>2.6651102399999993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21.698311964720816</v>
      </c>
      <c r="BB7">
        <f t="shared" si="0"/>
        <v>506.24116819592007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90.471752585100006</v>
      </c>
      <c r="L8">
        <v>21.771656854256857</v>
      </c>
      <c r="M8">
        <v>0</v>
      </c>
      <c r="N8">
        <v>29.523123809523806</v>
      </c>
      <c r="O8">
        <v>24.521141156849367</v>
      </c>
      <c r="P8">
        <v>31.484229000000003</v>
      </c>
      <c r="Q8">
        <v>1.7779999999999998</v>
      </c>
      <c r="R8">
        <v>5.790650598</v>
      </c>
      <c r="S8">
        <v>3.6390292979999996</v>
      </c>
      <c r="T8">
        <v>0</v>
      </c>
      <c r="U8">
        <v>275.80192199999999</v>
      </c>
      <c r="V8">
        <v>0</v>
      </c>
      <c r="W8">
        <v>1.2697841726618704</v>
      </c>
      <c r="X8">
        <v>19.766182938848921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1.1405869999999998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13.214300000000001</v>
      </c>
      <c r="AL8">
        <v>0.59020000000000006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3.3649919999999995</v>
      </c>
      <c r="AS8">
        <v>2.6651102399999993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21.677923340420776</v>
      </c>
      <c r="BB8">
        <f t="shared" si="0"/>
        <v>505.76548631282003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90.47222309250003</v>
      </c>
      <c r="L9">
        <v>21.771656854256857</v>
      </c>
      <c r="M9">
        <v>0</v>
      </c>
      <c r="N9">
        <v>29.523123809523806</v>
      </c>
      <c r="O9">
        <v>24.521141156849367</v>
      </c>
      <c r="P9">
        <v>31.484229000000003</v>
      </c>
      <c r="Q9">
        <v>1.7779999999999998</v>
      </c>
      <c r="R9">
        <v>5.790650598</v>
      </c>
      <c r="S9">
        <v>3.6390292979999996</v>
      </c>
      <c r="T9">
        <v>0</v>
      </c>
      <c r="U9">
        <v>275.80192199999999</v>
      </c>
      <c r="V9">
        <v>0.53595812230215822</v>
      </c>
      <c r="W9">
        <v>1.2697841726618704</v>
      </c>
      <c r="X9">
        <v>19.766182938848921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1.1405869999999998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13.214300000000001</v>
      </c>
      <c r="AL9">
        <v>0.59020000000000006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3.9258239999999995</v>
      </c>
      <c r="AS9">
        <v>2.6651102399999993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21.723021012591314</v>
      </c>
      <c r="BB9">
        <f t="shared" si="0"/>
        <v>506.81764927035169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90.471752585100006</v>
      </c>
      <c r="L10">
        <v>21.771656854256857</v>
      </c>
      <c r="M10">
        <v>0</v>
      </c>
      <c r="N10">
        <v>29.523123809523806</v>
      </c>
      <c r="O10">
        <v>24.521141156849367</v>
      </c>
      <c r="P10">
        <v>31.484229000000003</v>
      </c>
      <c r="Q10">
        <v>1.7779999999999998</v>
      </c>
      <c r="R10">
        <v>5.790650598</v>
      </c>
      <c r="S10">
        <v>3.6390292979999996</v>
      </c>
      <c r="T10">
        <v>0</v>
      </c>
      <c r="U10">
        <v>275.80192199999999</v>
      </c>
      <c r="V10">
        <v>0.53595812230215822</v>
      </c>
      <c r="W10">
        <v>1.2697841726618704</v>
      </c>
      <c r="X10">
        <v>19.766182938848921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1.1405869999999998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13.214300000000001</v>
      </c>
      <c r="AL10">
        <v>0.59020000000000006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3.9258239999999995</v>
      </c>
      <c r="AS10">
        <v>2.6651102399999993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21.723001548291275</v>
      </c>
      <c r="BB10">
        <f t="shared" si="0"/>
        <v>506.81719822725171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90.47222309250003</v>
      </c>
      <c r="L11">
        <v>21.771656854256857</v>
      </c>
      <c r="M11">
        <v>0</v>
      </c>
      <c r="N11">
        <v>19.364393650793644</v>
      </c>
      <c r="O11">
        <v>24.521141156849367</v>
      </c>
      <c r="P11">
        <v>31.484229000000003</v>
      </c>
      <c r="Q11">
        <v>1.7779999999999998</v>
      </c>
      <c r="R11">
        <v>5.790650598</v>
      </c>
      <c r="S11">
        <v>3.6390292979999996</v>
      </c>
      <c r="T11">
        <v>0</v>
      </c>
      <c r="U11">
        <v>275.80192199999999</v>
      </c>
      <c r="V11">
        <v>0.71089197050359709</v>
      </c>
      <c r="W11">
        <v>1.2697841726618704</v>
      </c>
      <c r="X11">
        <v>19.799587912949637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1.1405869999999998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13.214300000000001</v>
      </c>
      <c r="AL11">
        <v>0.59020000000000006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3.9258239999999995</v>
      </c>
      <c r="AS11">
        <v>6.2185905599999991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21.460108087657431</v>
      </c>
      <c r="BB11">
        <f t="shared" si="0"/>
        <v>500.68365117885753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90.471752585100006</v>
      </c>
      <c r="L12">
        <v>21.771656854256857</v>
      </c>
      <c r="M12">
        <v>0</v>
      </c>
      <c r="N12">
        <v>19.364393650793644</v>
      </c>
      <c r="O12">
        <v>18.410156394511411</v>
      </c>
      <c r="P12">
        <v>31.484229000000003</v>
      </c>
      <c r="Q12">
        <v>1.7779999999999998</v>
      </c>
      <c r="R12">
        <v>5.790650598</v>
      </c>
      <c r="S12">
        <v>3.6390292979999996</v>
      </c>
      <c r="T12">
        <v>0</v>
      </c>
      <c r="U12">
        <v>275.80192199999999</v>
      </c>
      <c r="V12">
        <v>0.71089197050359709</v>
      </c>
      <c r="W12">
        <v>1.2697841726618704</v>
      </c>
      <c r="X12">
        <v>19.799587912949637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1.1405869999999998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13.214300000000001</v>
      </c>
      <c r="AL12">
        <v>0.59020000000000006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3.9258239999999995</v>
      </c>
      <c r="AS12">
        <v>6.2185905599999991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21.208927149625303</v>
      </c>
      <c r="BB12">
        <f t="shared" si="0"/>
        <v>494.82337684715162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90.47222309250003</v>
      </c>
      <c r="L13">
        <v>21.771656854256857</v>
      </c>
      <c r="M13">
        <v>0</v>
      </c>
      <c r="N13">
        <v>19.364393650793644</v>
      </c>
      <c r="O13">
        <v>16.373161473732093</v>
      </c>
      <c r="P13">
        <v>31.484229000000003</v>
      </c>
      <c r="Q13">
        <v>1.7779999999999998</v>
      </c>
      <c r="R13">
        <v>5.790650598</v>
      </c>
      <c r="S13">
        <v>3.6390292979999996</v>
      </c>
      <c r="T13">
        <v>0</v>
      </c>
      <c r="U13">
        <v>275.80192199999999</v>
      </c>
      <c r="V13">
        <v>0.71089197050359709</v>
      </c>
      <c r="W13">
        <v>1.2697841726618704</v>
      </c>
      <c r="X13">
        <v>19.810326477697842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1.1405869999999998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13.214300000000001</v>
      </c>
      <c r="AL13">
        <v>0.59020000000000006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3.3649919999999995</v>
      </c>
      <c r="AS13">
        <v>6.2185905599999991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21.10261725365973</v>
      </c>
      <c r="BB13">
        <f t="shared" si="0"/>
        <v>492.34306889448618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90.471752585100006</v>
      </c>
      <c r="L14">
        <v>21.771656854256857</v>
      </c>
      <c r="M14">
        <v>0</v>
      </c>
      <c r="N14">
        <v>19.364393650793644</v>
      </c>
      <c r="O14">
        <v>16.373161473732093</v>
      </c>
      <c r="P14">
        <v>31.484229000000003</v>
      </c>
      <c r="Q14">
        <v>1.7779999999999998</v>
      </c>
      <c r="R14">
        <v>5.790650598</v>
      </c>
      <c r="S14">
        <v>3.6390292979999996</v>
      </c>
      <c r="T14">
        <v>0</v>
      </c>
      <c r="U14">
        <v>275.80192199999999</v>
      </c>
      <c r="V14">
        <v>0.71089197050359709</v>
      </c>
      <c r="W14">
        <v>1.2697841726618704</v>
      </c>
      <c r="X14">
        <v>19.810326477697842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1.1405869999999998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13.214300000000001</v>
      </c>
      <c r="AL14">
        <v>0.59020000000000006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3.3649919999999995</v>
      </c>
      <c r="AS14">
        <v>6.2185905599999991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21.102597789359692</v>
      </c>
      <c r="BB14">
        <f t="shared" si="0"/>
        <v>492.34261785138619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90.47222309250003</v>
      </c>
      <c r="L15">
        <v>21.771656854256857</v>
      </c>
      <c r="M15">
        <v>0</v>
      </c>
      <c r="N15">
        <v>19.364393650793644</v>
      </c>
      <c r="O15">
        <v>16.373161473732093</v>
      </c>
      <c r="P15">
        <v>44.814877800000005</v>
      </c>
      <c r="Q15">
        <v>1.7779999999999998</v>
      </c>
      <c r="R15">
        <v>5.790650598</v>
      </c>
      <c r="S15">
        <v>3.6390292979999996</v>
      </c>
      <c r="T15">
        <v>0</v>
      </c>
      <c r="U15">
        <v>275.80192199999999</v>
      </c>
      <c r="V15">
        <v>0.71089197050359709</v>
      </c>
      <c r="W15">
        <v>1.2697841726618704</v>
      </c>
      <c r="X15">
        <v>19.674061366906479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1.1405869999999998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13.214300000000001</v>
      </c>
      <c r="AL15">
        <v>0.59020000000000006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3.3649919999999995</v>
      </c>
      <c r="AS15">
        <v>4.0318334400000007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21.555030640387795</v>
      </c>
      <c r="BB15">
        <f t="shared" si="0"/>
        <v>502.89828207696684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90.471752585100006</v>
      </c>
      <c r="L16">
        <v>21.771656854256857</v>
      </c>
      <c r="M16">
        <v>0</v>
      </c>
      <c r="N16">
        <v>19.364393650793644</v>
      </c>
      <c r="O16">
        <v>16.373161473732093</v>
      </c>
      <c r="P16">
        <v>44.814877800000005</v>
      </c>
      <c r="Q16">
        <v>1.7779999999999998</v>
      </c>
      <c r="R16">
        <v>5.790650598</v>
      </c>
      <c r="S16">
        <v>3.6390292979999996</v>
      </c>
      <c r="T16">
        <v>0</v>
      </c>
      <c r="U16">
        <v>275.80192199999999</v>
      </c>
      <c r="V16">
        <v>0.71089197050359709</v>
      </c>
      <c r="W16">
        <v>1.2697841726618704</v>
      </c>
      <c r="X16">
        <v>19.674061366906479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1.1405869999999998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13.214300000000001</v>
      </c>
      <c r="AL16">
        <v>0.59020000000000006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3.3649919999999995</v>
      </c>
      <c r="AS16">
        <v>4.0318334400000007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21.555011176087756</v>
      </c>
      <c r="BB16">
        <f t="shared" si="0"/>
        <v>502.89783103386685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90.47222309250003</v>
      </c>
      <c r="L17">
        <v>21.771656854256857</v>
      </c>
      <c r="M17">
        <v>0</v>
      </c>
      <c r="N17">
        <v>19.364393650793644</v>
      </c>
      <c r="O17">
        <v>16.373161473732093</v>
      </c>
      <c r="P17">
        <v>44.814877800000005</v>
      </c>
      <c r="Q17">
        <v>1.7779999999999998</v>
      </c>
      <c r="R17">
        <v>5.790650598</v>
      </c>
      <c r="S17">
        <v>3.6390292979999996</v>
      </c>
      <c r="T17">
        <v>0</v>
      </c>
      <c r="U17">
        <v>275.80192199999999</v>
      </c>
      <c r="V17">
        <v>0.71089197050359709</v>
      </c>
      <c r="W17">
        <v>1.2697841726618704</v>
      </c>
      <c r="X17">
        <v>19.674061366906479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2.932938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13.214300000000001</v>
      </c>
      <c r="AL17">
        <v>0.59020000000000006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3.3649919999999995</v>
      </c>
      <c r="AS17">
        <v>4.0318334400000007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21.628696228387792</v>
      </c>
      <c r="BB17">
        <f t="shared" si="0"/>
        <v>504.61696748896674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90.471752585100006</v>
      </c>
      <c r="L18">
        <v>21.771656854256857</v>
      </c>
      <c r="M18">
        <v>0</v>
      </c>
      <c r="N18">
        <v>20.126298412698414</v>
      </c>
      <c r="O18">
        <v>16.373161473732093</v>
      </c>
      <c r="P18">
        <v>44.814877800000005</v>
      </c>
      <c r="Q18">
        <v>1.7779999999999998</v>
      </c>
      <c r="R18">
        <v>5.790650598</v>
      </c>
      <c r="S18">
        <v>3.6390292979999996</v>
      </c>
      <c r="T18">
        <v>0</v>
      </c>
      <c r="U18">
        <v>275.80192199999999</v>
      </c>
      <c r="V18">
        <v>0.71089197050359709</v>
      </c>
      <c r="W18">
        <v>1.2697841726618704</v>
      </c>
      <c r="X18">
        <v>19.674061366906479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3.5847019999999996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13.214300000000001</v>
      </c>
      <c r="AL18">
        <v>0.59020000000000006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3.3649919999999995</v>
      </c>
      <c r="AS18">
        <v>4.0318334400000007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21.686778397802041</v>
      </c>
      <c r="BB18">
        <f t="shared" si="0"/>
        <v>505.97208357405731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90.419430384000009</v>
      </c>
      <c r="L19">
        <v>21.771656854256857</v>
      </c>
      <c r="M19">
        <v>0</v>
      </c>
      <c r="N19">
        <v>20.63423492063492</v>
      </c>
      <c r="O19">
        <v>22.891545220225915</v>
      </c>
      <c r="P19">
        <v>44.814877800000005</v>
      </c>
      <c r="Q19">
        <v>1.7779999999999998</v>
      </c>
      <c r="R19">
        <v>5.5549408839999987</v>
      </c>
      <c r="S19">
        <v>3.5928800379999997</v>
      </c>
      <c r="T19">
        <v>0</v>
      </c>
      <c r="U19">
        <v>275.80192199999999</v>
      </c>
      <c r="V19">
        <v>1.2562162748201438</v>
      </c>
      <c r="W19">
        <v>2.5395683453237408</v>
      </c>
      <c r="X19">
        <v>19.674061366906479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3.5847019999999996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13.214300000000001</v>
      </c>
      <c r="AL19">
        <v>0.59020000000000006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3.3649919999999995</v>
      </c>
      <c r="AS19">
        <v>4.0318334400000007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22.036426373530364</v>
      </c>
      <c r="BB19">
        <f t="shared" si="0"/>
        <v>514.12968315463763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90.418724142300007</v>
      </c>
      <c r="L20">
        <v>21.771656854256857</v>
      </c>
      <c r="M20">
        <v>0</v>
      </c>
      <c r="N20">
        <v>23.935822222222228</v>
      </c>
      <c r="O20">
        <v>24.521141156849367</v>
      </c>
      <c r="P20">
        <v>44.814877800000005</v>
      </c>
      <c r="Q20">
        <v>1.7779999999999998</v>
      </c>
      <c r="R20">
        <v>5.5549408839999987</v>
      </c>
      <c r="S20">
        <v>3.5928800379999997</v>
      </c>
      <c r="T20">
        <v>0</v>
      </c>
      <c r="U20">
        <v>275.80192199999999</v>
      </c>
      <c r="V20">
        <v>1.2562162748201438</v>
      </c>
      <c r="W20">
        <v>2.5395683453237408</v>
      </c>
      <c r="X20">
        <v>19.674061366906479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3.5847019999999996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13.214300000000001</v>
      </c>
      <c r="AL20">
        <v>0.59020000000000006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3.3649919999999995</v>
      </c>
      <c r="AS20">
        <v>4.0318334400000007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22.239068928320815</v>
      </c>
      <c r="BB20">
        <f t="shared" si="0"/>
        <v>518.85751759635809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90.419430384000009</v>
      </c>
      <c r="L21">
        <v>21.771656854256857</v>
      </c>
      <c r="M21">
        <v>0</v>
      </c>
      <c r="N21">
        <v>29.0151873015873</v>
      </c>
      <c r="O21">
        <v>24.521141156849367</v>
      </c>
      <c r="P21">
        <v>44.814877800000005</v>
      </c>
      <c r="Q21">
        <v>1.7779999999999998</v>
      </c>
      <c r="R21">
        <v>5.5549408839999987</v>
      </c>
      <c r="S21">
        <v>3.5928800379999997</v>
      </c>
      <c r="T21">
        <v>0</v>
      </c>
      <c r="U21">
        <v>275.80192199999999</v>
      </c>
      <c r="V21">
        <v>1.2562162748201438</v>
      </c>
      <c r="W21">
        <v>2.5395683453237408</v>
      </c>
      <c r="X21">
        <v>19.674061366906479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3.5847019999999996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13.214300000000001</v>
      </c>
      <c r="AL21">
        <v>0.59020000000000006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3.3649919999999995</v>
      </c>
      <c r="AS21">
        <v>4.0318334400000007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22.447859909382725</v>
      </c>
      <c r="BB21">
        <f t="shared" si="0"/>
        <v>523.72879793636116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90.418724142300007</v>
      </c>
      <c r="L22">
        <v>21.771656854256857</v>
      </c>
      <c r="M22">
        <v>0</v>
      </c>
      <c r="N22">
        <v>30</v>
      </c>
      <c r="O22">
        <v>24.521141156849367</v>
      </c>
      <c r="P22">
        <v>44.814877800000005</v>
      </c>
      <c r="Q22">
        <v>1.7779999999999998</v>
      </c>
      <c r="R22">
        <v>5.5549408839999987</v>
      </c>
      <c r="S22">
        <v>3.5928800379999997</v>
      </c>
      <c r="T22">
        <v>0</v>
      </c>
      <c r="U22">
        <v>275.80192199999999</v>
      </c>
      <c r="V22">
        <v>1.2562162748201438</v>
      </c>
      <c r="W22">
        <v>2.5395683453237408</v>
      </c>
      <c r="X22">
        <v>19.674061366906479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3.5847019999999996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13.214300000000001</v>
      </c>
      <c r="AL22">
        <v>0.59020000000000006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3.3649919999999995</v>
      </c>
      <c r="AS22">
        <v>4.0318334400000007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22.488306769590654</v>
      </c>
      <c r="BB22">
        <f t="shared" si="0"/>
        <v>524.67245753286602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90.419430384000009</v>
      </c>
      <c r="L23">
        <v>21.771656854256857</v>
      </c>
      <c r="M23">
        <v>0</v>
      </c>
      <c r="N23">
        <v>30</v>
      </c>
      <c r="O23">
        <v>25.189479190357066</v>
      </c>
      <c r="P23">
        <v>48.284077800000006</v>
      </c>
      <c r="Q23">
        <v>1.7779999999999998</v>
      </c>
      <c r="R23">
        <v>5.4375364959999999</v>
      </c>
      <c r="S23">
        <v>3.5550617240000002</v>
      </c>
      <c r="T23">
        <v>0</v>
      </c>
      <c r="U23">
        <v>275.80192199999999</v>
      </c>
      <c r="V23">
        <v>0.76187050359712227</v>
      </c>
      <c r="W23">
        <v>2.5395683453237408</v>
      </c>
      <c r="X23">
        <v>19.674061366906479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3.5847019999999996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13.214300000000001</v>
      </c>
      <c r="AL23">
        <v>2.6559000000000004</v>
      </c>
      <c r="AM23">
        <v>0</v>
      </c>
      <c r="AN23">
        <v>0</v>
      </c>
      <c r="AO23">
        <v>0</v>
      </c>
      <c r="AP23">
        <v>0.35791139999999999</v>
      </c>
      <c r="AQ23">
        <v>0</v>
      </c>
      <c r="AR23">
        <v>11.21664</v>
      </c>
      <c r="AS23">
        <v>6.2185905599999991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23.117134744182671</v>
      </c>
      <c r="BB23">
        <f t="shared" si="0"/>
        <v>539.34357388025865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90.418724142300007</v>
      </c>
      <c r="L24">
        <v>21.771656854256857</v>
      </c>
      <c r="M24">
        <v>0</v>
      </c>
      <c r="N24">
        <v>30</v>
      </c>
      <c r="O24">
        <v>25.189479190357066</v>
      </c>
      <c r="P24">
        <v>51.526912499999995</v>
      </c>
      <c r="Q24">
        <v>1.7779999999999998</v>
      </c>
      <c r="R24">
        <v>5.4375364959999999</v>
      </c>
      <c r="S24">
        <v>3.5550617240000002</v>
      </c>
      <c r="T24">
        <v>0</v>
      </c>
      <c r="U24">
        <v>275.80192199999999</v>
      </c>
      <c r="V24">
        <v>0.76187050359712227</v>
      </c>
      <c r="W24">
        <v>2.5395683453237408</v>
      </c>
      <c r="X24">
        <v>22.721543381294964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3.5847019999999996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13.214300000000001</v>
      </c>
      <c r="AL24">
        <v>2.6559000000000004</v>
      </c>
      <c r="AM24">
        <v>0</v>
      </c>
      <c r="AN24">
        <v>0</v>
      </c>
      <c r="AO24">
        <v>0</v>
      </c>
      <c r="AP24">
        <v>0.35791139999999999</v>
      </c>
      <c r="AQ24">
        <v>0</v>
      </c>
      <c r="AR24">
        <v>11.21664</v>
      </c>
      <c r="AS24">
        <v>6.2185905599999991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23.375637895474014</v>
      </c>
      <c r="BB24">
        <f t="shared" si="0"/>
        <v>545.37468120165579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90.419430384000009</v>
      </c>
      <c r="L25">
        <v>21.771656854256857</v>
      </c>
      <c r="M25">
        <v>0</v>
      </c>
      <c r="N25">
        <v>30</v>
      </c>
      <c r="O25">
        <v>25.189479190357066</v>
      </c>
      <c r="P25">
        <v>51.526912499999995</v>
      </c>
      <c r="Q25">
        <v>1.7779999999999998</v>
      </c>
      <c r="R25">
        <v>5.4375364959999999</v>
      </c>
      <c r="S25">
        <v>3.5550617240000002</v>
      </c>
      <c r="T25">
        <v>0</v>
      </c>
      <c r="U25">
        <v>275.80192199999999</v>
      </c>
      <c r="V25">
        <v>0.76187050359712227</v>
      </c>
      <c r="W25">
        <v>2.5395683453237408</v>
      </c>
      <c r="X25">
        <v>29.536636806474814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5.9412886</v>
      </c>
      <c r="AI25">
        <v>0</v>
      </c>
      <c r="AJ25">
        <v>0</v>
      </c>
      <c r="AK25">
        <v>13.214300000000001</v>
      </c>
      <c r="AL25">
        <v>2.6559000000000004</v>
      </c>
      <c r="AM25">
        <v>0</v>
      </c>
      <c r="AN25">
        <v>0</v>
      </c>
      <c r="AO25">
        <v>0</v>
      </c>
      <c r="AP25">
        <v>0.35791139999999999</v>
      </c>
      <c r="AQ25">
        <v>0</v>
      </c>
      <c r="AR25">
        <v>3.3649919999999995</v>
      </c>
      <c r="AS25">
        <v>6.2185905599999991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23.577251674637331</v>
      </c>
      <c r="BB25">
        <f t="shared" si="0"/>
        <v>550.07850768937237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90.418724142300007</v>
      </c>
      <c r="L26">
        <v>21.771656854256857</v>
      </c>
      <c r="M26">
        <v>0</v>
      </c>
      <c r="N26">
        <v>23.336558730158728</v>
      </c>
      <c r="O26">
        <v>25.189479190357066</v>
      </c>
      <c r="P26">
        <v>35.718883200000008</v>
      </c>
      <c r="Q26">
        <v>1.7779999999999998</v>
      </c>
      <c r="R26">
        <v>5.4375364959999999</v>
      </c>
      <c r="S26">
        <v>3.5550617240000002</v>
      </c>
      <c r="T26">
        <v>0</v>
      </c>
      <c r="U26">
        <v>275.80192199999999</v>
      </c>
      <c r="V26">
        <v>0.76187050359712227</v>
      </c>
      <c r="W26">
        <v>2.5395683453237408</v>
      </c>
      <c r="X26">
        <v>31.048991151079139</v>
      </c>
      <c r="Y26">
        <v>0</v>
      </c>
      <c r="Z26">
        <v>0</v>
      </c>
      <c r="AA26">
        <v>1.6855440000000002</v>
      </c>
      <c r="AB26">
        <v>0</v>
      </c>
      <c r="AC26">
        <v>0</v>
      </c>
      <c r="AD26">
        <v>0</v>
      </c>
      <c r="AE26">
        <v>3.5847019999999996</v>
      </c>
      <c r="AF26">
        <v>0</v>
      </c>
      <c r="AG26">
        <v>0</v>
      </c>
      <c r="AH26">
        <v>11.8825772</v>
      </c>
      <c r="AI26">
        <v>0</v>
      </c>
      <c r="AJ26">
        <v>0</v>
      </c>
      <c r="AK26">
        <v>13.214300000000001</v>
      </c>
      <c r="AL26">
        <v>2.6559000000000004</v>
      </c>
      <c r="AM26">
        <v>0</v>
      </c>
      <c r="AN26">
        <v>0</v>
      </c>
      <c r="AO26">
        <v>0</v>
      </c>
      <c r="AP26">
        <v>0.35791139999999999</v>
      </c>
      <c r="AQ26">
        <v>0</v>
      </c>
      <c r="AR26">
        <v>3.3649919999999995</v>
      </c>
      <c r="AS26">
        <v>4.0318334400000007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22.939389395547291</v>
      </c>
      <c r="BB26">
        <f t="shared" si="0"/>
        <v>535.19662298152548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132.09806587680001</v>
      </c>
      <c r="L27">
        <v>22.770356709956715</v>
      </c>
      <c r="M27">
        <v>0</v>
      </c>
      <c r="N27">
        <v>30</v>
      </c>
      <c r="O27">
        <v>25.189479190357066</v>
      </c>
      <c r="P27">
        <v>51.526912499999995</v>
      </c>
      <c r="Q27">
        <v>2.9417797399999999</v>
      </c>
      <c r="R27">
        <v>7.2688957999999992</v>
      </c>
      <c r="S27">
        <v>4.7219869999999995</v>
      </c>
      <c r="T27">
        <v>0</v>
      </c>
      <c r="U27">
        <v>275.80192199999999</v>
      </c>
      <c r="V27">
        <v>5.2645251798561148</v>
      </c>
      <c r="W27">
        <v>7.8600684050359693</v>
      </c>
      <c r="X27">
        <v>37.46260116906474</v>
      </c>
      <c r="Y27">
        <v>0</v>
      </c>
      <c r="Z27">
        <v>0</v>
      </c>
      <c r="AA27">
        <v>3.5685374399999996</v>
      </c>
      <c r="AB27">
        <v>0</v>
      </c>
      <c r="AC27">
        <v>0</v>
      </c>
      <c r="AD27">
        <v>0</v>
      </c>
      <c r="AE27">
        <v>3.5847019999999996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13.214300000000001</v>
      </c>
      <c r="AL27">
        <v>2.6559000000000004</v>
      </c>
      <c r="AM27">
        <v>0</v>
      </c>
      <c r="AN27">
        <v>0</v>
      </c>
      <c r="AO27">
        <v>0</v>
      </c>
      <c r="AP27">
        <v>0.2928366</v>
      </c>
      <c r="AQ27">
        <v>0</v>
      </c>
      <c r="AR27">
        <v>3.3649919999999995</v>
      </c>
      <c r="AS27">
        <v>4.0318334400000007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26.774330245089331</v>
      </c>
      <c r="BB27">
        <f t="shared" si="0"/>
        <v>624.66923060598128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157.87710000000004</v>
      </c>
      <c r="L28">
        <v>22.770356709956715</v>
      </c>
      <c r="M28">
        <v>0</v>
      </c>
      <c r="N28">
        <v>30</v>
      </c>
      <c r="O28">
        <v>25.189479190357066</v>
      </c>
      <c r="P28">
        <v>51.526912499999995</v>
      </c>
      <c r="Q28">
        <v>4.6435797399999998</v>
      </c>
      <c r="R28">
        <v>9.0482420000000001</v>
      </c>
      <c r="S28">
        <v>5.7624979999999999</v>
      </c>
      <c r="T28">
        <v>0</v>
      </c>
      <c r="U28">
        <v>275.80192199999999</v>
      </c>
      <c r="V28">
        <v>5.2645251798561148</v>
      </c>
      <c r="W28">
        <v>11.723790287769781</v>
      </c>
      <c r="X28">
        <v>37.46260116906474</v>
      </c>
      <c r="Y28">
        <v>0</v>
      </c>
      <c r="Z28">
        <v>0</v>
      </c>
      <c r="AA28">
        <v>3.5685374399999996</v>
      </c>
      <c r="AB28">
        <v>0</v>
      </c>
      <c r="AC28">
        <v>2.4581713600000001</v>
      </c>
      <c r="AD28">
        <v>2.3151846000000003</v>
      </c>
      <c r="AE28">
        <v>3.5847019999999996</v>
      </c>
      <c r="AF28">
        <v>0</v>
      </c>
      <c r="AG28">
        <v>0</v>
      </c>
      <c r="AH28">
        <v>23.7651544</v>
      </c>
      <c r="AI28">
        <v>0</v>
      </c>
      <c r="AJ28">
        <v>0</v>
      </c>
      <c r="AK28">
        <v>13.214300000000001</v>
      </c>
      <c r="AL28">
        <v>2.6559000000000004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3.3649919999999995</v>
      </c>
      <c r="AS28">
        <v>4.0318334400000007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28.618859318165605</v>
      </c>
      <c r="BB28">
        <f t="shared" si="0"/>
        <v>667.70375929883892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164.95203663000001</v>
      </c>
      <c r="L29">
        <v>28.562815873015879</v>
      </c>
      <c r="M29">
        <v>0</v>
      </c>
      <c r="N29">
        <v>30</v>
      </c>
      <c r="O29">
        <v>25.189479190357066</v>
      </c>
      <c r="P29">
        <v>51.526912499999995</v>
      </c>
      <c r="Q29">
        <v>5.250997879999999</v>
      </c>
      <c r="R29">
        <v>10.737281548</v>
      </c>
      <c r="S29">
        <v>6.7030853999999991</v>
      </c>
      <c r="T29">
        <v>0</v>
      </c>
      <c r="U29">
        <v>275.80192199999999</v>
      </c>
      <c r="V29">
        <v>5.2645251798561148</v>
      </c>
      <c r="W29">
        <v>11.723790287769781</v>
      </c>
      <c r="X29">
        <v>37.46260116906474</v>
      </c>
      <c r="Y29">
        <v>0</v>
      </c>
      <c r="Z29">
        <v>0</v>
      </c>
      <c r="AA29">
        <v>7.1370748800000001</v>
      </c>
      <c r="AB29">
        <v>0</v>
      </c>
      <c r="AC29">
        <v>2.4581713600000001</v>
      </c>
      <c r="AD29">
        <v>2.3151846000000003</v>
      </c>
      <c r="AE29">
        <v>3.5847019999999996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13.214300000000001</v>
      </c>
      <c r="AL29">
        <v>2.6559000000000004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3.3649919999999995</v>
      </c>
      <c r="AS29">
        <v>4.0318334400000007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29.427418582767306</v>
      </c>
      <c r="BB29">
        <f t="shared" si="0"/>
        <v>686.56817835529637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164.95203663000001</v>
      </c>
      <c r="L30">
        <v>44.342273593073593</v>
      </c>
      <c r="M30">
        <v>0</v>
      </c>
      <c r="N30">
        <v>30</v>
      </c>
      <c r="O30">
        <v>25.189479190357066</v>
      </c>
      <c r="P30">
        <v>51.526912499999995</v>
      </c>
      <c r="Q30">
        <v>5.5427397399999991</v>
      </c>
      <c r="R30">
        <v>10.767085399999999</v>
      </c>
      <c r="S30">
        <v>6.7030853999999991</v>
      </c>
      <c r="T30">
        <v>0</v>
      </c>
      <c r="U30">
        <v>275.80192199999999</v>
      </c>
      <c r="V30">
        <v>5.2645251798561148</v>
      </c>
      <c r="W30">
        <v>11.723790287769781</v>
      </c>
      <c r="X30">
        <v>37.46260116906474</v>
      </c>
      <c r="Y30">
        <v>0</v>
      </c>
      <c r="Z30">
        <v>1.6646652000000002</v>
      </c>
      <c r="AA30">
        <v>10.70561232</v>
      </c>
      <c r="AB30">
        <v>3.3451901599999991</v>
      </c>
      <c r="AC30">
        <v>4.9163427200000003</v>
      </c>
      <c r="AD30">
        <v>4.6303691999999996</v>
      </c>
      <c r="AE30">
        <v>3.5847019999999996</v>
      </c>
      <c r="AF30">
        <v>0</v>
      </c>
      <c r="AG30">
        <v>0</v>
      </c>
      <c r="AH30">
        <v>23.7651544</v>
      </c>
      <c r="AI30">
        <v>0.64668399999999981</v>
      </c>
      <c r="AJ30">
        <v>0</v>
      </c>
      <c r="AK30">
        <v>13.214300000000001</v>
      </c>
      <c r="AL30">
        <v>5.9020000000000019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3.3649919999999995</v>
      </c>
      <c r="AS30">
        <v>4.0318334400000007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30.797920228269938</v>
      </c>
      <c r="BB30">
        <f t="shared" si="0"/>
        <v>718.54321290185158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164.95203663000001</v>
      </c>
      <c r="L31">
        <v>44.342273593073593</v>
      </c>
      <c r="M31">
        <v>0</v>
      </c>
      <c r="N31">
        <v>30</v>
      </c>
      <c r="O31">
        <v>25.189479190357066</v>
      </c>
      <c r="P31">
        <v>51.526912499999995</v>
      </c>
      <c r="Q31">
        <v>5.5427397399999991</v>
      </c>
      <c r="R31">
        <v>10.767085399999999</v>
      </c>
      <c r="S31">
        <v>6.7030853999999991</v>
      </c>
      <c r="T31">
        <v>0</v>
      </c>
      <c r="U31">
        <v>275.80192199999999</v>
      </c>
      <c r="V31">
        <v>5.2645251798561148</v>
      </c>
      <c r="W31">
        <v>11.723790287769781</v>
      </c>
      <c r="X31">
        <v>37.46260116906474</v>
      </c>
      <c r="Y31">
        <v>0</v>
      </c>
      <c r="Z31">
        <v>3.3293304000000004</v>
      </c>
      <c r="AA31">
        <v>10.70561232</v>
      </c>
      <c r="AB31">
        <v>6.6903803199999983</v>
      </c>
      <c r="AC31">
        <v>4.9163427200000003</v>
      </c>
      <c r="AD31">
        <v>6.9616594319999994</v>
      </c>
      <c r="AE31">
        <v>7.1694040000000001</v>
      </c>
      <c r="AF31">
        <v>0</v>
      </c>
      <c r="AG31">
        <v>0</v>
      </c>
      <c r="AH31">
        <v>23.7651544</v>
      </c>
      <c r="AI31">
        <v>4.2034460000000005</v>
      </c>
      <c r="AJ31">
        <v>0</v>
      </c>
      <c r="AK31">
        <v>13.214300000000001</v>
      </c>
      <c r="AL31">
        <v>13.574600000000002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3.3649919999999995</v>
      </c>
      <c r="AS31">
        <v>4.0318334400000007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31.708499067478201</v>
      </c>
      <c r="BB31">
        <f t="shared" si="0"/>
        <v>739.78784365464332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164.95203663000001</v>
      </c>
      <c r="L32">
        <v>44.342273593073593</v>
      </c>
      <c r="M32">
        <v>0</v>
      </c>
      <c r="N32">
        <v>30</v>
      </c>
      <c r="O32">
        <v>25.189479190357066</v>
      </c>
      <c r="P32">
        <v>51.526912499999995</v>
      </c>
      <c r="Q32">
        <v>5.5427397399999991</v>
      </c>
      <c r="R32">
        <v>10.767085399999999</v>
      </c>
      <c r="S32">
        <v>6.7030853999999991</v>
      </c>
      <c r="T32">
        <v>0</v>
      </c>
      <c r="U32">
        <v>275.80192199999999</v>
      </c>
      <c r="V32">
        <v>5.2645251798561148</v>
      </c>
      <c r="W32">
        <v>11.723790287769781</v>
      </c>
      <c r="X32">
        <v>37.46260116906474</v>
      </c>
      <c r="Y32">
        <v>0</v>
      </c>
      <c r="Z32">
        <v>3.3293304000000004</v>
      </c>
      <c r="AA32">
        <v>10.70561232</v>
      </c>
      <c r="AB32">
        <v>6.6903803199999983</v>
      </c>
      <c r="AC32">
        <v>4.9163427200000003</v>
      </c>
      <c r="AD32">
        <v>6.9616594319999994</v>
      </c>
      <c r="AE32">
        <v>12.556885224</v>
      </c>
      <c r="AF32">
        <v>0</v>
      </c>
      <c r="AG32">
        <v>0</v>
      </c>
      <c r="AH32">
        <v>23.7651544</v>
      </c>
      <c r="AI32">
        <v>4.2034460000000005</v>
      </c>
      <c r="AJ32">
        <v>0</v>
      </c>
      <c r="AK32">
        <v>13.214300000000001</v>
      </c>
      <c r="AL32">
        <v>13.574600000000002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3.3649919999999995</v>
      </c>
      <c r="AS32">
        <v>4.0318334400000007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31.929924329478204</v>
      </c>
      <c r="BB32">
        <f t="shared" si="0"/>
        <v>744.9538996166433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164.95203663000001</v>
      </c>
      <c r="L33">
        <v>44.342273593073593</v>
      </c>
      <c r="M33">
        <v>0</v>
      </c>
      <c r="N33">
        <v>30</v>
      </c>
      <c r="O33">
        <v>25.189479190357066</v>
      </c>
      <c r="P33">
        <v>51.526912499999995</v>
      </c>
      <c r="Q33">
        <v>5.5427397399999991</v>
      </c>
      <c r="R33">
        <v>10.767085399999999</v>
      </c>
      <c r="S33">
        <v>6.7030853999999991</v>
      </c>
      <c r="T33">
        <v>0</v>
      </c>
      <c r="U33">
        <v>275.80192199999999</v>
      </c>
      <c r="V33">
        <v>5.2645251798561148</v>
      </c>
      <c r="W33">
        <v>11.723790287769781</v>
      </c>
      <c r="X33">
        <v>37.46260116906474</v>
      </c>
      <c r="Y33">
        <v>0</v>
      </c>
      <c r="Z33">
        <v>3.3293304000000004</v>
      </c>
      <c r="AA33">
        <v>10.70561232</v>
      </c>
      <c r="AB33">
        <v>6.6903803199999983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23.7651544</v>
      </c>
      <c r="AI33">
        <v>4.2034460000000005</v>
      </c>
      <c r="AJ33">
        <v>0</v>
      </c>
      <c r="AK33">
        <v>13.214300000000001</v>
      </c>
      <c r="AL33">
        <v>13.574600000000002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3.3649919999999995</v>
      </c>
      <c r="AS33">
        <v>4.0318334400000007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31.929924329478204</v>
      </c>
      <c r="BB33">
        <f t="shared" si="0"/>
        <v>744.9538996166433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164.95203663000001</v>
      </c>
      <c r="L34">
        <v>44.342273593073593</v>
      </c>
      <c r="M34">
        <v>0</v>
      </c>
      <c r="N34">
        <v>30</v>
      </c>
      <c r="O34">
        <v>25.189479190357066</v>
      </c>
      <c r="P34">
        <v>51.526912499999995</v>
      </c>
      <c r="Q34">
        <v>5.5427397399999991</v>
      </c>
      <c r="R34">
        <v>10.767085399999999</v>
      </c>
      <c r="S34">
        <v>6.7030853999999991</v>
      </c>
      <c r="T34">
        <v>0</v>
      </c>
      <c r="U34">
        <v>275.80192199999999</v>
      </c>
      <c r="V34">
        <v>5.2645251798561148</v>
      </c>
      <c r="W34">
        <v>11.723790287769781</v>
      </c>
      <c r="X34">
        <v>37.46260116906474</v>
      </c>
      <c r="Y34">
        <v>0</v>
      </c>
      <c r="Z34">
        <v>3.3293304000000004</v>
      </c>
      <c r="AA34">
        <v>10.70561232</v>
      </c>
      <c r="AB34">
        <v>6.6903803199999983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23.7651544</v>
      </c>
      <c r="AI34">
        <v>4.2034460000000005</v>
      </c>
      <c r="AJ34">
        <v>0</v>
      </c>
      <c r="AK34">
        <v>13.214300000000001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3.3649919999999995</v>
      </c>
      <c r="AS34">
        <v>4.0318334400000007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31.929924329478204</v>
      </c>
      <c r="BB34">
        <f t="shared" si="0"/>
        <v>744.9538996166433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164.95203663000001</v>
      </c>
      <c r="L35">
        <v>44.342273593073593</v>
      </c>
      <c r="M35">
        <v>0</v>
      </c>
      <c r="N35">
        <v>30</v>
      </c>
      <c r="O35">
        <v>25.189479190357066</v>
      </c>
      <c r="P35">
        <v>51.526912499999995</v>
      </c>
      <c r="Q35">
        <v>5.6722797399999996</v>
      </c>
      <c r="R35">
        <v>10.767085399999999</v>
      </c>
      <c r="S35">
        <v>6.7030853999999991</v>
      </c>
      <c r="T35">
        <v>0</v>
      </c>
      <c r="U35">
        <v>275.80192199999999</v>
      </c>
      <c r="V35">
        <v>5.2645251798561148</v>
      </c>
      <c r="W35">
        <v>11.723790287769781</v>
      </c>
      <c r="X35">
        <v>37.46260116906474</v>
      </c>
      <c r="Y35">
        <v>0</v>
      </c>
      <c r="Z35">
        <v>3.3293304000000004</v>
      </c>
      <c r="AA35">
        <v>10.70561232</v>
      </c>
      <c r="AB35">
        <v>6.6903803199999983</v>
      </c>
      <c r="AC35">
        <v>4.9163427200000003</v>
      </c>
      <c r="AD35">
        <v>6.9616594319999994</v>
      </c>
      <c r="AE35">
        <v>12.556885224</v>
      </c>
      <c r="AF35">
        <v>0</v>
      </c>
      <c r="AG35">
        <v>0</v>
      </c>
      <c r="AH35">
        <v>23.7651544</v>
      </c>
      <c r="AI35">
        <v>4.2034460000000005</v>
      </c>
      <c r="AJ35">
        <v>0</v>
      </c>
      <c r="AK35">
        <v>13.214300000000001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11.21664</v>
      </c>
      <c r="AS35">
        <v>6.2185905599999991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32.347826973478206</v>
      </c>
      <c r="BB35">
        <f t="shared" si="0"/>
        <v>754.70394209264327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164.95203663000001</v>
      </c>
      <c r="L36">
        <v>44.342273593073593</v>
      </c>
      <c r="M36">
        <v>0</v>
      </c>
      <c r="N36">
        <v>30</v>
      </c>
      <c r="O36">
        <v>25.189479190357066</v>
      </c>
      <c r="P36">
        <v>51.526912499999995</v>
      </c>
      <c r="Q36">
        <v>5.6722797399999996</v>
      </c>
      <c r="R36">
        <v>10.767085399999999</v>
      </c>
      <c r="S36">
        <v>6.7030853999999991</v>
      </c>
      <c r="T36">
        <v>0</v>
      </c>
      <c r="U36">
        <v>275.80192199999999</v>
      </c>
      <c r="V36">
        <v>5.2645251798561148</v>
      </c>
      <c r="W36">
        <v>11.723790287769781</v>
      </c>
      <c r="X36">
        <v>37.46260116906474</v>
      </c>
      <c r="Y36">
        <v>0</v>
      </c>
      <c r="Z36">
        <v>3.3293304000000004</v>
      </c>
      <c r="AA36">
        <v>10.70561232</v>
      </c>
      <c r="AB36">
        <v>6.6903803199999983</v>
      </c>
      <c r="AC36">
        <v>4.9163427200000003</v>
      </c>
      <c r="AD36">
        <v>6.9616594319999994</v>
      </c>
      <c r="AE36">
        <v>7.1694040000000001</v>
      </c>
      <c r="AF36">
        <v>0</v>
      </c>
      <c r="AG36">
        <v>0</v>
      </c>
      <c r="AH36">
        <v>23.7651544</v>
      </c>
      <c r="AI36">
        <v>0.64668399999999981</v>
      </c>
      <c r="AJ36">
        <v>0</v>
      </c>
      <c r="AK36">
        <v>13.214300000000001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11.21664</v>
      </c>
      <c r="AS36">
        <v>6.2185905599999991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31.980218869478207</v>
      </c>
      <c r="BB36">
        <f t="shared" si="0"/>
        <v>746.12730697264328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164.95203663000001</v>
      </c>
      <c r="L37">
        <v>44.342273593073593</v>
      </c>
      <c r="M37">
        <v>0</v>
      </c>
      <c r="N37">
        <v>30</v>
      </c>
      <c r="O37">
        <v>25.189479190357066</v>
      </c>
      <c r="P37">
        <v>51.526912499999995</v>
      </c>
      <c r="Q37">
        <v>5.6722797399999996</v>
      </c>
      <c r="R37">
        <v>10.767085399999999</v>
      </c>
      <c r="S37">
        <v>6.7030853999999991</v>
      </c>
      <c r="T37">
        <v>0</v>
      </c>
      <c r="U37">
        <v>275.80192199999999</v>
      </c>
      <c r="V37">
        <v>5.2645251798561148</v>
      </c>
      <c r="W37">
        <v>11.723790287769781</v>
      </c>
      <c r="X37">
        <v>37.46260116906474</v>
      </c>
      <c r="Y37">
        <v>0</v>
      </c>
      <c r="Z37">
        <v>3.3293304000000004</v>
      </c>
      <c r="AA37">
        <v>10.70561232</v>
      </c>
      <c r="AB37">
        <v>3.3451901599999991</v>
      </c>
      <c r="AC37">
        <v>2.4581713600000001</v>
      </c>
      <c r="AD37">
        <v>6.9616594319999994</v>
      </c>
      <c r="AE37">
        <v>3.5847019999999996</v>
      </c>
      <c r="AF37">
        <v>0</v>
      </c>
      <c r="AG37">
        <v>0</v>
      </c>
      <c r="AH37">
        <v>23.7651544</v>
      </c>
      <c r="AI37">
        <v>0</v>
      </c>
      <c r="AJ37">
        <v>0</v>
      </c>
      <c r="AK37">
        <v>13.214300000000001</v>
      </c>
      <c r="AL37">
        <v>5.9020000000000019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3.3649919999999995</v>
      </c>
      <c r="AS37">
        <v>4.0318334400000007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30.839868328269937</v>
      </c>
      <c r="BB37">
        <f t="shared" si="0"/>
        <v>719.52190487385155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164.95203663000001</v>
      </c>
      <c r="L38">
        <v>44.342273593073593</v>
      </c>
      <c r="M38">
        <v>0</v>
      </c>
      <c r="N38">
        <v>30</v>
      </c>
      <c r="O38">
        <v>25.189479190357066</v>
      </c>
      <c r="P38">
        <v>51.526912499999995</v>
      </c>
      <c r="Q38">
        <v>5.6722797399999996</v>
      </c>
      <c r="R38">
        <v>10.767085399999999</v>
      </c>
      <c r="S38">
        <v>6.7030853999999991</v>
      </c>
      <c r="T38">
        <v>0</v>
      </c>
      <c r="U38">
        <v>275.80192199999999</v>
      </c>
      <c r="V38">
        <v>5.2645251798561148</v>
      </c>
      <c r="W38">
        <v>11.723790287769781</v>
      </c>
      <c r="X38">
        <v>37.46260116906474</v>
      </c>
      <c r="Y38">
        <v>0</v>
      </c>
      <c r="Z38">
        <v>3.3293304000000004</v>
      </c>
      <c r="AA38">
        <v>10.70561232</v>
      </c>
      <c r="AB38">
        <v>3.3451901599999991</v>
      </c>
      <c r="AC38">
        <v>0</v>
      </c>
      <c r="AD38">
        <v>6.9616594319999994</v>
      </c>
      <c r="AE38">
        <v>3.5847019999999996</v>
      </c>
      <c r="AF38">
        <v>0</v>
      </c>
      <c r="AG38">
        <v>0</v>
      </c>
      <c r="AH38">
        <v>23.7651544</v>
      </c>
      <c r="AI38">
        <v>0</v>
      </c>
      <c r="AJ38">
        <v>0</v>
      </c>
      <c r="AK38">
        <v>13.214300000000001</v>
      </c>
      <c r="AL38">
        <v>2.6559000000000004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3.3649919999999995</v>
      </c>
      <c r="AS38">
        <v>4.0318334400000007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30.605422883061674</v>
      </c>
      <c r="BB38">
        <f t="shared" si="0"/>
        <v>714.05207895905971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164.95203663000001</v>
      </c>
      <c r="L39">
        <v>44.342273593073593</v>
      </c>
      <c r="M39">
        <v>0</v>
      </c>
      <c r="N39">
        <v>30</v>
      </c>
      <c r="O39">
        <v>25.189479190357066</v>
      </c>
      <c r="P39">
        <v>51.526912499999995</v>
      </c>
      <c r="Q39">
        <v>5.6722797399999996</v>
      </c>
      <c r="R39">
        <v>10.767085399999999</v>
      </c>
      <c r="S39">
        <v>6.7030853999999991</v>
      </c>
      <c r="T39">
        <v>0</v>
      </c>
      <c r="U39">
        <v>275.80192199999999</v>
      </c>
      <c r="V39">
        <v>5.2645251798561148</v>
      </c>
      <c r="W39">
        <v>11.723790287769781</v>
      </c>
      <c r="X39">
        <v>37.46260116906474</v>
      </c>
      <c r="Y39">
        <v>0</v>
      </c>
      <c r="Z39">
        <v>3.3293304000000004</v>
      </c>
      <c r="AA39">
        <v>7.1370748800000001</v>
      </c>
      <c r="AB39">
        <v>3.3451901599999991</v>
      </c>
      <c r="AC39">
        <v>0</v>
      </c>
      <c r="AD39">
        <v>4.6303691999999996</v>
      </c>
      <c r="AE39">
        <v>3.5847019999999996</v>
      </c>
      <c r="AF39">
        <v>0</v>
      </c>
      <c r="AG39">
        <v>0</v>
      </c>
      <c r="AH39">
        <v>17.8238658</v>
      </c>
      <c r="AI39">
        <v>0</v>
      </c>
      <c r="AJ39">
        <v>0</v>
      </c>
      <c r="AK39">
        <v>13.214300000000001</v>
      </c>
      <c r="AL39">
        <v>2.6559000000000004</v>
      </c>
      <c r="AM39">
        <v>0</v>
      </c>
      <c r="AN39">
        <v>0</v>
      </c>
      <c r="AO39">
        <v>0</v>
      </c>
      <c r="AP39">
        <v>1.1062715999999999</v>
      </c>
      <c r="AQ39">
        <v>0</v>
      </c>
      <c r="AR39">
        <v>2.2433280000000004</v>
      </c>
      <c r="AS39">
        <v>4.0318334400000007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30.106084791061679</v>
      </c>
      <c r="BB39">
        <f t="shared" si="0"/>
        <v>702.40207177905972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164.95203663000001</v>
      </c>
      <c r="L40">
        <v>44.342273593073593</v>
      </c>
      <c r="M40">
        <v>0</v>
      </c>
      <c r="N40">
        <v>30</v>
      </c>
      <c r="O40">
        <v>25.189479190357066</v>
      </c>
      <c r="P40">
        <v>51.526912499999995</v>
      </c>
      <c r="Q40">
        <v>5.6722797399999996</v>
      </c>
      <c r="R40">
        <v>10.767085399999999</v>
      </c>
      <c r="S40">
        <v>6.7030853999999991</v>
      </c>
      <c r="T40">
        <v>0</v>
      </c>
      <c r="U40">
        <v>275.80192199999999</v>
      </c>
      <c r="V40">
        <v>5.2645251798561148</v>
      </c>
      <c r="W40">
        <v>11.723790287769781</v>
      </c>
      <c r="X40">
        <v>37.46260116906474</v>
      </c>
      <c r="Y40">
        <v>0</v>
      </c>
      <c r="Z40">
        <v>1.6646652000000002</v>
      </c>
      <c r="AA40">
        <v>3.5685374399999996</v>
      </c>
      <c r="AB40">
        <v>3.3451901599999991</v>
      </c>
      <c r="AC40">
        <v>0</v>
      </c>
      <c r="AD40">
        <v>2.3151846000000003</v>
      </c>
      <c r="AE40">
        <v>3.5847019999999996</v>
      </c>
      <c r="AF40">
        <v>0</v>
      </c>
      <c r="AG40">
        <v>0</v>
      </c>
      <c r="AH40">
        <v>11.8825772</v>
      </c>
      <c r="AI40">
        <v>0</v>
      </c>
      <c r="AJ40">
        <v>0</v>
      </c>
      <c r="AK40">
        <v>13.214300000000001</v>
      </c>
      <c r="AL40">
        <v>2.6559000000000004</v>
      </c>
      <c r="AM40">
        <v>0</v>
      </c>
      <c r="AN40">
        <v>0</v>
      </c>
      <c r="AO40">
        <v>0</v>
      </c>
      <c r="AP40">
        <v>1.1062715999999999</v>
      </c>
      <c r="AQ40">
        <v>0</v>
      </c>
      <c r="AR40">
        <v>2.2433280000000004</v>
      </c>
      <c r="AS40">
        <v>4.0318334400000007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29.551659179061676</v>
      </c>
      <c r="BB40">
        <f t="shared" si="0"/>
        <v>689.46682155105964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164.95203663000001</v>
      </c>
      <c r="L41">
        <v>44.342273593073593</v>
      </c>
      <c r="M41">
        <v>0</v>
      </c>
      <c r="N41">
        <v>30</v>
      </c>
      <c r="O41">
        <v>25.189479190357066</v>
      </c>
      <c r="P41">
        <v>51.526912499999995</v>
      </c>
      <c r="Q41">
        <v>4.4960539999999991</v>
      </c>
      <c r="R41">
        <v>10.767085399999999</v>
      </c>
      <c r="S41">
        <v>6.7030853999999991</v>
      </c>
      <c r="T41">
        <v>0</v>
      </c>
      <c r="U41">
        <v>275.80192199999999</v>
      </c>
      <c r="V41">
        <v>5.2645251798561148</v>
      </c>
      <c r="W41">
        <v>11.723790287769781</v>
      </c>
      <c r="X41">
        <v>37.46260116906474</v>
      </c>
      <c r="Y41">
        <v>0</v>
      </c>
      <c r="Z41">
        <v>1.6646652000000002</v>
      </c>
      <c r="AA41">
        <v>0</v>
      </c>
      <c r="AB41">
        <v>3.3451901599999991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11.8825772</v>
      </c>
      <c r="AI41">
        <v>0</v>
      </c>
      <c r="AJ41">
        <v>0</v>
      </c>
      <c r="AK41">
        <v>13.214300000000001</v>
      </c>
      <c r="AL41">
        <v>2.6559000000000004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2.2433280000000004</v>
      </c>
      <c r="AS41">
        <v>2.7334463999999996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29.027368381061674</v>
      </c>
      <c r="BB41">
        <f t="shared" si="0"/>
        <v>677.23464052905967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164.95203663000001</v>
      </c>
      <c r="L42">
        <v>44.342273593073593</v>
      </c>
      <c r="M42">
        <v>0</v>
      </c>
      <c r="N42">
        <v>30</v>
      </c>
      <c r="O42">
        <v>25.189479190357066</v>
      </c>
      <c r="P42">
        <v>51.526912499999995</v>
      </c>
      <c r="Q42">
        <v>4.9311559999999997</v>
      </c>
      <c r="R42">
        <v>10.767085399999999</v>
      </c>
      <c r="S42">
        <v>6.7030853999999991</v>
      </c>
      <c r="T42">
        <v>0</v>
      </c>
      <c r="U42">
        <v>275.80192199999999</v>
      </c>
      <c r="V42">
        <v>5.2645251798561148</v>
      </c>
      <c r="W42">
        <v>11.723790287769781</v>
      </c>
      <c r="X42">
        <v>37.46260116906474</v>
      </c>
      <c r="Y42">
        <v>0</v>
      </c>
      <c r="Z42">
        <v>1.6646652000000002</v>
      </c>
      <c r="AA42">
        <v>0</v>
      </c>
      <c r="AB42">
        <v>3.3451901599999991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5.9412886</v>
      </c>
      <c r="AI42">
        <v>0</v>
      </c>
      <c r="AJ42">
        <v>0</v>
      </c>
      <c r="AK42">
        <v>13.214300000000001</v>
      </c>
      <c r="AL42">
        <v>2.6559000000000004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2.2433280000000004</v>
      </c>
      <c r="AS42">
        <v>2.7334463999999996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28.801064033061678</v>
      </c>
      <c r="BB42">
        <f t="shared" si="0"/>
        <v>671.95475827705968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164.95203663000001</v>
      </c>
      <c r="L43">
        <v>44.342273593073593</v>
      </c>
      <c r="M43">
        <v>0</v>
      </c>
      <c r="N43">
        <v>30</v>
      </c>
      <c r="O43">
        <v>25.189479190357066</v>
      </c>
      <c r="P43">
        <v>51.526912499999995</v>
      </c>
      <c r="Q43">
        <v>5.3662579999999993</v>
      </c>
      <c r="R43">
        <v>10.767085399999999</v>
      </c>
      <c r="S43">
        <v>6.7030853999999991</v>
      </c>
      <c r="T43">
        <v>0</v>
      </c>
      <c r="U43">
        <v>275.80192199999999</v>
      </c>
      <c r="V43">
        <v>5.2645251798561148</v>
      </c>
      <c r="W43">
        <v>11.723790287769781</v>
      </c>
      <c r="X43">
        <v>37.46260116906474</v>
      </c>
      <c r="Y43">
        <v>0</v>
      </c>
      <c r="Z43">
        <v>1.6646652000000002</v>
      </c>
      <c r="AA43">
        <v>0</v>
      </c>
      <c r="AB43">
        <v>3.3451901599999991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2.6559000000000004</v>
      </c>
      <c r="AM43">
        <v>0</v>
      </c>
      <c r="AN43">
        <v>0</v>
      </c>
      <c r="AO43">
        <v>0</v>
      </c>
      <c r="AP43">
        <v>0.2928366</v>
      </c>
      <c r="AQ43">
        <v>0</v>
      </c>
      <c r="AR43">
        <v>2.2433280000000004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28.574759939061678</v>
      </c>
      <c r="BB43">
        <f t="shared" si="0"/>
        <v>666.67487577105965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164.95203663000001</v>
      </c>
      <c r="L44">
        <v>44.342273593073593</v>
      </c>
      <c r="M44">
        <v>0</v>
      </c>
      <c r="N44">
        <v>30</v>
      </c>
      <c r="O44">
        <v>25.189479190357066</v>
      </c>
      <c r="P44">
        <v>51.526912499999995</v>
      </c>
      <c r="Q44">
        <v>5.3662579999999993</v>
      </c>
      <c r="R44">
        <v>10.767085399999999</v>
      </c>
      <c r="S44">
        <v>6.7030853999999991</v>
      </c>
      <c r="T44">
        <v>0</v>
      </c>
      <c r="U44">
        <v>275.80192199999999</v>
      </c>
      <c r="V44">
        <v>5.2645251798561148</v>
      </c>
      <c r="W44">
        <v>11.723790287769781</v>
      </c>
      <c r="X44">
        <v>37.46260116906474</v>
      </c>
      <c r="Y44">
        <v>0</v>
      </c>
      <c r="Z44">
        <v>1.6646652000000002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2.6559000000000004</v>
      </c>
      <c r="AM44">
        <v>0</v>
      </c>
      <c r="AN44">
        <v>0</v>
      </c>
      <c r="AO44">
        <v>0</v>
      </c>
      <c r="AP44">
        <v>0.2928366</v>
      </c>
      <c r="AQ44">
        <v>0</v>
      </c>
      <c r="AR44">
        <v>2.2433280000000004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28.43727253306168</v>
      </c>
      <c r="BB44">
        <f t="shared" si="0"/>
        <v>663.46717301705962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164.95203663000001</v>
      </c>
      <c r="L45">
        <v>44.342273593073593</v>
      </c>
      <c r="M45">
        <v>0</v>
      </c>
      <c r="N45">
        <v>30</v>
      </c>
      <c r="O45">
        <v>25.189479190357066</v>
      </c>
      <c r="P45">
        <v>51.526912499999995</v>
      </c>
      <c r="Q45">
        <v>5.3662579999999993</v>
      </c>
      <c r="R45">
        <v>10.767085399999999</v>
      </c>
      <c r="S45">
        <v>6.7030853999999991</v>
      </c>
      <c r="T45">
        <v>0</v>
      </c>
      <c r="U45">
        <v>275.80192199999999</v>
      </c>
      <c r="V45">
        <v>5.2645251798561148</v>
      </c>
      <c r="W45">
        <v>11.723790287769781</v>
      </c>
      <c r="X45">
        <v>37.46260116906474</v>
      </c>
      <c r="Y45">
        <v>0</v>
      </c>
      <c r="Z45">
        <v>1.6646652000000002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2.6559000000000004</v>
      </c>
      <c r="AM45">
        <v>0</v>
      </c>
      <c r="AN45">
        <v>0</v>
      </c>
      <c r="AO45">
        <v>0</v>
      </c>
      <c r="AP45">
        <v>0.2928366</v>
      </c>
      <c r="AQ45">
        <v>0</v>
      </c>
      <c r="AR45">
        <v>2.2433280000000004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28.43727253306168</v>
      </c>
      <c r="BB45">
        <f t="shared" si="0"/>
        <v>663.46717301705962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164.95203663000001</v>
      </c>
      <c r="L46">
        <v>44.342273593073593</v>
      </c>
      <c r="M46">
        <v>0</v>
      </c>
      <c r="N46">
        <v>30</v>
      </c>
      <c r="O46">
        <v>25.189479190357066</v>
      </c>
      <c r="P46">
        <v>51.526912499999995</v>
      </c>
      <c r="Q46">
        <v>5.3662579999999993</v>
      </c>
      <c r="R46">
        <v>10.767085399999999</v>
      </c>
      <c r="S46">
        <v>6.7030853999999991</v>
      </c>
      <c r="T46">
        <v>0</v>
      </c>
      <c r="U46">
        <v>275.80192199999999</v>
      </c>
      <c r="V46">
        <v>5.2645251798561148</v>
      </c>
      <c r="W46">
        <v>11.723790287769781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2.6559000000000004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2.2433280000000004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28.368854839061679</v>
      </c>
      <c r="BB46">
        <f t="shared" si="0"/>
        <v>661.87092551105968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164.95203663000001</v>
      </c>
      <c r="L47">
        <v>44.342273593073593</v>
      </c>
      <c r="M47">
        <v>0</v>
      </c>
      <c r="N47">
        <v>30</v>
      </c>
      <c r="O47">
        <v>25.189479190357066</v>
      </c>
      <c r="P47">
        <v>51.526912499999995</v>
      </c>
      <c r="Q47">
        <v>5.3662579999999993</v>
      </c>
      <c r="R47">
        <v>10.767085399999999</v>
      </c>
      <c r="S47">
        <v>6.7030853999999991</v>
      </c>
      <c r="T47">
        <v>0</v>
      </c>
      <c r="U47">
        <v>275.80192199999999</v>
      </c>
      <c r="V47">
        <v>5.2645251798561148</v>
      </c>
      <c r="W47">
        <v>11.723790287769781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13.214300000000001</v>
      </c>
      <c r="AL47">
        <v>2.6559000000000004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2.2433280000000004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28.368854839061679</v>
      </c>
      <c r="BB47">
        <f t="shared" si="0"/>
        <v>661.87092551105968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164.95203663000001</v>
      </c>
      <c r="L48">
        <v>44.342273593073593</v>
      </c>
      <c r="M48">
        <v>0</v>
      </c>
      <c r="N48">
        <v>30</v>
      </c>
      <c r="O48">
        <v>25.189479190357066</v>
      </c>
      <c r="P48">
        <v>51.526912499999995</v>
      </c>
      <c r="Q48">
        <v>5.3662579999999993</v>
      </c>
      <c r="R48">
        <v>10.767085399999999</v>
      </c>
      <c r="S48">
        <v>6.7030853999999991</v>
      </c>
      <c r="T48">
        <v>0</v>
      </c>
      <c r="U48">
        <v>275.80192199999999</v>
      </c>
      <c r="V48">
        <v>5.2645251798561148</v>
      </c>
      <c r="W48">
        <v>11.723790287769781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13.214300000000001</v>
      </c>
      <c r="AL48">
        <v>2.6559000000000004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2.2433280000000004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28.368854839061679</v>
      </c>
      <c r="BB48">
        <f t="shared" si="0"/>
        <v>661.87092551105968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164.95203663000001</v>
      </c>
      <c r="L49">
        <v>44.342273593073593</v>
      </c>
      <c r="M49">
        <v>0</v>
      </c>
      <c r="N49">
        <v>30</v>
      </c>
      <c r="O49">
        <v>25.189479190357066</v>
      </c>
      <c r="P49">
        <v>51.526912499999995</v>
      </c>
      <c r="Q49">
        <v>5.3662579999999993</v>
      </c>
      <c r="R49">
        <v>10.767085399999999</v>
      </c>
      <c r="S49">
        <v>6.7030853999999991</v>
      </c>
      <c r="T49">
        <v>0</v>
      </c>
      <c r="U49">
        <v>275.80192199999999</v>
      </c>
      <c r="V49">
        <v>5.2645251798561148</v>
      </c>
      <c r="W49">
        <v>11.723790287769781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13.214300000000001</v>
      </c>
      <c r="AL49">
        <v>2.6559000000000004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11.21664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28.737658013061679</v>
      </c>
      <c r="BB49">
        <f t="shared" si="0"/>
        <v>670.4754343370596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164.95203663000001</v>
      </c>
      <c r="L50">
        <v>44.342273593073593</v>
      </c>
      <c r="M50">
        <v>0</v>
      </c>
      <c r="N50">
        <v>30</v>
      </c>
      <c r="O50">
        <v>25.189479190357066</v>
      </c>
      <c r="P50">
        <v>51.526912499999995</v>
      </c>
      <c r="Q50">
        <v>5.3662579999999993</v>
      </c>
      <c r="R50">
        <v>10.767085399999999</v>
      </c>
      <c r="S50">
        <v>6.7030853999999991</v>
      </c>
      <c r="T50">
        <v>0</v>
      </c>
      <c r="U50">
        <v>275.80192199999999</v>
      </c>
      <c r="V50">
        <v>5.2645251798561148</v>
      </c>
      <c r="W50">
        <v>11.723790287769781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13.214300000000001</v>
      </c>
      <c r="AL50">
        <v>2.6559000000000004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11.21664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28.737658013061679</v>
      </c>
      <c r="BB50">
        <f t="shared" si="0"/>
        <v>670.4754343370596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164.95203663000001</v>
      </c>
      <c r="L51">
        <v>44.342273593073593</v>
      </c>
      <c r="M51">
        <v>0</v>
      </c>
      <c r="N51">
        <v>30</v>
      </c>
      <c r="O51">
        <v>25.189479190357066</v>
      </c>
      <c r="P51">
        <v>51.526912499999995</v>
      </c>
      <c r="Q51">
        <v>5.3662579999999993</v>
      </c>
      <c r="R51">
        <v>10.767085399999999</v>
      </c>
      <c r="S51">
        <v>6.7030853999999991</v>
      </c>
      <c r="T51">
        <v>0</v>
      </c>
      <c r="U51">
        <v>275.80192199999999</v>
      </c>
      <c r="V51">
        <v>5.2645251798561148</v>
      </c>
      <c r="W51">
        <v>11.723790287769781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2.6559000000000004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2.2433280000000004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28.368854839061679</v>
      </c>
      <c r="BB51">
        <f t="shared" si="0"/>
        <v>661.87092551105968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164.95203663000001</v>
      </c>
      <c r="L52">
        <v>44.342273593073593</v>
      </c>
      <c r="M52">
        <v>0</v>
      </c>
      <c r="N52">
        <v>30</v>
      </c>
      <c r="O52">
        <v>25.189479190357066</v>
      </c>
      <c r="P52">
        <v>51.526912499999995</v>
      </c>
      <c r="Q52">
        <v>5.3662579999999993</v>
      </c>
      <c r="R52">
        <v>10.767085399999999</v>
      </c>
      <c r="S52">
        <v>6.7030853999999991</v>
      </c>
      <c r="T52">
        <v>0</v>
      </c>
      <c r="U52">
        <v>275.80192199999999</v>
      </c>
      <c r="V52">
        <v>5.2645251798561148</v>
      </c>
      <c r="W52">
        <v>11.723790287769781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2.6559000000000004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2.2433280000000004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28.368854839061679</v>
      </c>
      <c r="BB52">
        <f t="shared" si="0"/>
        <v>661.87092551105968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164.95203663000001</v>
      </c>
      <c r="L53">
        <v>44.342273593073593</v>
      </c>
      <c r="M53">
        <v>0</v>
      </c>
      <c r="N53">
        <v>30</v>
      </c>
      <c r="O53">
        <v>25.189479190357066</v>
      </c>
      <c r="P53">
        <v>51.526912499999995</v>
      </c>
      <c r="Q53">
        <v>5.3662579999999993</v>
      </c>
      <c r="R53">
        <v>10.767085399999999</v>
      </c>
      <c r="S53">
        <v>6.7030853999999991</v>
      </c>
      <c r="T53">
        <v>0</v>
      </c>
      <c r="U53">
        <v>275.80192199999999</v>
      </c>
      <c r="V53">
        <v>5.2645251798561148</v>
      </c>
      <c r="W53">
        <v>11.723790287769781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2.6559000000000004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2.2433280000000004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28.368854839061679</v>
      </c>
      <c r="BB53">
        <f t="shared" si="0"/>
        <v>661.87092551105968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164.95203663000001</v>
      </c>
      <c r="L54">
        <v>44.342273593073593</v>
      </c>
      <c r="M54">
        <v>0</v>
      </c>
      <c r="N54">
        <v>30</v>
      </c>
      <c r="O54">
        <v>25.189479190357066</v>
      </c>
      <c r="P54">
        <v>51.526912499999995</v>
      </c>
      <c r="Q54">
        <v>5.3662579999999993</v>
      </c>
      <c r="R54">
        <v>10.767085399999999</v>
      </c>
      <c r="S54">
        <v>6.7030853999999991</v>
      </c>
      <c r="T54">
        <v>0</v>
      </c>
      <c r="U54">
        <v>275.80192199999999</v>
      </c>
      <c r="V54">
        <v>5.2645251798561148</v>
      </c>
      <c r="W54">
        <v>11.723790287769781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2.6559000000000004</v>
      </c>
      <c r="AM54">
        <v>0</v>
      </c>
      <c r="AN54">
        <v>0</v>
      </c>
      <c r="AO54">
        <v>0</v>
      </c>
      <c r="AP54">
        <v>1.1062715999999999</v>
      </c>
      <c r="AQ54">
        <v>0</v>
      </c>
      <c r="AR54">
        <v>2.2433280000000004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28.402287081061679</v>
      </c>
      <c r="BB54">
        <f t="shared" si="0"/>
        <v>662.6509282690597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164.95203663000001</v>
      </c>
      <c r="L55">
        <v>42.544613852813853</v>
      </c>
      <c r="M55">
        <v>0</v>
      </c>
      <c r="N55">
        <v>30</v>
      </c>
      <c r="O55">
        <v>25.189479190357066</v>
      </c>
      <c r="P55">
        <v>51.526912499999995</v>
      </c>
      <c r="Q55">
        <v>5.3662579999999993</v>
      </c>
      <c r="R55">
        <v>8.7942419999999988</v>
      </c>
      <c r="S55">
        <v>5.5982288339999995</v>
      </c>
      <c r="T55">
        <v>0</v>
      </c>
      <c r="U55">
        <v>275.80192199999999</v>
      </c>
      <c r="V55">
        <v>5.2645251798561148</v>
      </c>
      <c r="W55">
        <v>11.723790287769781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2.6559000000000004</v>
      </c>
      <c r="AM55">
        <v>0</v>
      </c>
      <c r="AN55">
        <v>0</v>
      </c>
      <c r="AO55">
        <v>0</v>
      </c>
      <c r="AP55">
        <v>1.1062715999999999</v>
      </c>
      <c r="AQ55">
        <v>0</v>
      </c>
      <c r="AR55">
        <v>2.2433280000000004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28.201909741737001</v>
      </c>
      <c r="BB55">
        <f t="shared" si="0"/>
        <v>657.97594590212464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164.95203663000001</v>
      </c>
      <c r="L56">
        <v>34.555015007215005</v>
      </c>
      <c r="M56">
        <v>0</v>
      </c>
      <c r="N56">
        <v>30</v>
      </c>
      <c r="O56">
        <v>25.189479190357066</v>
      </c>
      <c r="P56">
        <v>51.526912499999995</v>
      </c>
      <c r="Q56">
        <v>5.3662579999999993</v>
      </c>
      <c r="R56">
        <v>8.7942419999999988</v>
      </c>
      <c r="S56">
        <v>5.5084980000000003</v>
      </c>
      <c r="T56">
        <v>0</v>
      </c>
      <c r="U56">
        <v>275.80192199999999</v>
      </c>
      <c r="V56">
        <v>5.2645251798561148</v>
      </c>
      <c r="W56">
        <v>11.723790287769781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2.6559000000000004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2.2433280000000004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27.83641716118289</v>
      </c>
      <c r="BB56">
        <f t="shared" si="0"/>
        <v>649.44867380307994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164.95203663000001</v>
      </c>
      <c r="L57">
        <v>31.758655411255415</v>
      </c>
      <c r="M57">
        <v>0</v>
      </c>
      <c r="N57">
        <v>30</v>
      </c>
      <c r="O57">
        <v>25.189479190357066</v>
      </c>
      <c r="P57">
        <v>51.526912499999995</v>
      </c>
      <c r="Q57">
        <v>5.3662579999999993</v>
      </c>
      <c r="R57">
        <v>10.767085399999999</v>
      </c>
      <c r="S57">
        <v>6.7030853999999991</v>
      </c>
      <c r="T57">
        <v>0</v>
      </c>
      <c r="U57">
        <v>275.80192199999999</v>
      </c>
      <c r="V57">
        <v>5.2645251798561148</v>
      </c>
      <c r="W57">
        <v>11.723790287769781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13.214300000000001</v>
      </c>
      <c r="AL57">
        <v>2.6559000000000004</v>
      </c>
      <c r="AM57">
        <v>0</v>
      </c>
      <c r="AN57">
        <v>0</v>
      </c>
      <c r="AO57">
        <v>0</v>
      </c>
      <c r="AP57">
        <v>1.1062715999999999</v>
      </c>
      <c r="AQ57">
        <v>0</v>
      </c>
      <c r="AR57">
        <v>2.2433280000000004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27.885100373788951</v>
      </c>
      <c r="BB57">
        <f t="shared" si="0"/>
        <v>650.58449679451428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164.95203663000001</v>
      </c>
      <c r="L58">
        <v>33.756055122655127</v>
      </c>
      <c r="M58">
        <v>0</v>
      </c>
      <c r="N58">
        <v>30</v>
      </c>
      <c r="O58">
        <v>25.189479190357066</v>
      </c>
      <c r="P58">
        <v>51.526912499999995</v>
      </c>
      <c r="Q58">
        <v>5.3662579999999993</v>
      </c>
      <c r="R58">
        <v>10.767085399999999</v>
      </c>
      <c r="S58">
        <v>6.7030853999999991</v>
      </c>
      <c r="T58">
        <v>0</v>
      </c>
      <c r="U58">
        <v>275.80192199999999</v>
      </c>
      <c r="V58">
        <v>5.2645251798561148</v>
      </c>
      <c r="W58">
        <v>11.723790287769781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13.214300000000001</v>
      </c>
      <c r="AL58">
        <v>2.6559000000000004</v>
      </c>
      <c r="AM58">
        <v>0</v>
      </c>
      <c r="AN58">
        <v>0</v>
      </c>
      <c r="AO58">
        <v>0</v>
      </c>
      <c r="AP58">
        <v>1.1062715999999999</v>
      </c>
      <c r="AQ58">
        <v>0</v>
      </c>
      <c r="AR58">
        <v>2.2433280000000004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27.967193501927483</v>
      </c>
      <c r="BB58">
        <f t="shared" si="0"/>
        <v>652.49980337777561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164.95203663000001</v>
      </c>
      <c r="L59">
        <v>34.754754978354988</v>
      </c>
      <c r="M59">
        <v>0</v>
      </c>
      <c r="N59">
        <v>30</v>
      </c>
      <c r="O59">
        <v>25.189479190357066</v>
      </c>
      <c r="P59">
        <v>51.526912499999995</v>
      </c>
      <c r="Q59">
        <v>5.3662579999999993</v>
      </c>
      <c r="R59">
        <v>10.767085399999999</v>
      </c>
      <c r="S59">
        <v>6.7030853999999991</v>
      </c>
      <c r="T59">
        <v>0</v>
      </c>
      <c r="U59">
        <v>275.80192199999999</v>
      </c>
      <c r="V59">
        <v>5.2645251798561148</v>
      </c>
      <c r="W59">
        <v>11.723790287769781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13.214300000000001</v>
      </c>
      <c r="AL59">
        <v>0.59020000000000006</v>
      </c>
      <c r="AM59">
        <v>0</v>
      </c>
      <c r="AN59">
        <v>0</v>
      </c>
      <c r="AO59">
        <v>0</v>
      </c>
      <c r="AP59">
        <v>1.1062715999999999</v>
      </c>
      <c r="AQ59">
        <v>0</v>
      </c>
      <c r="AR59">
        <v>3.3649919999999995</v>
      </c>
      <c r="AS59">
        <v>2.9042867999999995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27.976461711621539</v>
      </c>
      <c r="BB59">
        <f t="shared" si="0"/>
        <v>652.71603942378124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164.95203663000001</v>
      </c>
      <c r="L60">
        <v>35.254104906204908</v>
      </c>
      <c r="M60">
        <v>0</v>
      </c>
      <c r="N60">
        <v>30</v>
      </c>
      <c r="O60">
        <v>25.189479190357066</v>
      </c>
      <c r="P60">
        <v>51.526912499999995</v>
      </c>
      <c r="Q60">
        <v>5.3662579999999993</v>
      </c>
      <c r="R60">
        <v>10.767085399999999</v>
      </c>
      <c r="S60">
        <v>6.7030853999999991</v>
      </c>
      <c r="T60">
        <v>0</v>
      </c>
      <c r="U60">
        <v>275.80192199999999</v>
      </c>
      <c r="V60">
        <v>5.2645251798561148</v>
      </c>
      <c r="W60">
        <v>11.723790287769781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13.214300000000001</v>
      </c>
      <c r="AL60">
        <v>0.59020000000000006</v>
      </c>
      <c r="AM60">
        <v>0</v>
      </c>
      <c r="AN60">
        <v>0</v>
      </c>
      <c r="AO60">
        <v>0</v>
      </c>
      <c r="AP60">
        <v>1.1062715999999999</v>
      </c>
      <c r="AQ60">
        <v>0</v>
      </c>
      <c r="AR60">
        <v>3.3649919999999995</v>
      </c>
      <c r="AS60">
        <v>2.9042867999999995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27.99698499365617</v>
      </c>
      <c r="BB60">
        <f t="shared" si="0"/>
        <v>653.19486606959663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164.95203663000001</v>
      </c>
      <c r="L61">
        <v>36.252804761904756</v>
      </c>
      <c r="M61">
        <v>0</v>
      </c>
      <c r="N61">
        <v>30</v>
      </c>
      <c r="O61">
        <v>25.189479190357066</v>
      </c>
      <c r="P61">
        <v>51.526912499999995</v>
      </c>
      <c r="Q61">
        <v>4.2578019999999999</v>
      </c>
      <c r="R61">
        <v>8.901666220000001</v>
      </c>
      <c r="S61">
        <v>5.4881779999999996</v>
      </c>
      <c r="T61">
        <v>0</v>
      </c>
      <c r="U61">
        <v>275.80192199999999</v>
      </c>
      <c r="V61">
        <v>5.2645251798561148</v>
      </c>
      <c r="W61">
        <v>11.723790287769781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13.214300000000001</v>
      </c>
      <c r="AL61">
        <v>0.59020000000000006</v>
      </c>
      <c r="AM61">
        <v>0</v>
      </c>
      <c r="AN61">
        <v>0</v>
      </c>
      <c r="AO61">
        <v>0</v>
      </c>
      <c r="AP61">
        <v>1.1062715999999999</v>
      </c>
      <c r="AQ61">
        <v>0</v>
      </c>
      <c r="AR61">
        <v>3.3649919999999995</v>
      </c>
      <c r="AS61">
        <v>2.9042867999999995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27.865872643725424</v>
      </c>
      <c r="BB61">
        <f t="shared" si="0"/>
        <v>650.13589569522719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164.95203663000001</v>
      </c>
      <c r="L62">
        <v>35.753454834054835</v>
      </c>
      <c r="M62">
        <v>0</v>
      </c>
      <c r="N62">
        <v>30</v>
      </c>
      <c r="O62">
        <v>25.189479190357066</v>
      </c>
      <c r="P62">
        <v>51.526912499999995</v>
      </c>
      <c r="Q62">
        <v>4.2578019999999999</v>
      </c>
      <c r="R62">
        <v>8.7637619999999998</v>
      </c>
      <c r="S62">
        <v>5.4881779999999996</v>
      </c>
      <c r="T62">
        <v>0</v>
      </c>
      <c r="U62">
        <v>275.80192199999999</v>
      </c>
      <c r="V62">
        <v>5.2645251798561148</v>
      </c>
      <c r="W62">
        <v>11.723790287769781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13.214300000000001</v>
      </c>
      <c r="AL62">
        <v>0.59020000000000006</v>
      </c>
      <c r="AM62">
        <v>0</v>
      </c>
      <c r="AN62">
        <v>0</v>
      </c>
      <c r="AO62">
        <v>0</v>
      </c>
      <c r="AP62">
        <v>1.1062715999999999</v>
      </c>
      <c r="AQ62">
        <v>0</v>
      </c>
      <c r="AR62">
        <v>3.3649919999999995</v>
      </c>
      <c r="AS62">
        <v>2.9042867999999995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27.839681351690793</v>
      </c>
      <c r="BB62">
        <f t="shared" si="0"/>
        <v>649.52483283941183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164.95203663000001</v>
      </c>
      <c r="L63">
        <v>34.754754978354988</v>
      </c>
      <c r="M63">
        <v>0</v>
      </c>
      <c r="N63">
        <v>30</v>
      </c>
      <c r="O63">
        <v>25.189479190357066</v>
      </c>
      <c r="P63">
        <v>51.526912499999995</v>
      </c>
      <c r="Q63">
        <v>4.2578019999999999</v>
      </c>
      <c r="R63">
        <v>8.7637619999999998</v>
      </c>
      <c r="S63">
        <v>5.4881779999999996</v>
      </c>
      <c r="T63">
        <v>0</v>
      </c>
      <c r="U63">
        <v>275.80192199999999</v>
      </c>
      <c r="V63">
        <v>5.2645251798561148</v>
      </c>
      <c r="W63">
        <v>11.723790287769781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13.214300000000001</v>
      </c>
      <c r="AL63">
        <v>0.59020000000000006</v>
      </c>
      <c r="AM63">
        <v>0</v>
      </c>
      <c r="AN63">
        <v>0</v>
      </c>
      <c r="AO63">
        <v>0</v>
      </c>
      <c r="AP63">
        <v>1.1062715999999999</v>
      </c>
      <c r="AQ63">
        <v>0</v>
      </c>
      <c r="AR63">
        <v>5.0474879999999995</v>
      </c>
      <c r="AS63">
        <v>6.2185905599999991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28.004003185621535</v>
      </c>
      <c r="BB63">
        <f t="shared" si="0"/>
        <v>653.35861090978142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164.95203663000001</v>
      </c>
      <c r="L64">
        <v>33.2567051948052</v>
      </c>
      <c r="M64">
        <v>0</v>
      </c>
      <c r="N64">
        <v>30</v>
      </c>
      <c r="O64">
        <v>25.189479190357066</v>
      </c>
      <c r="P64">
        <v>51.526912499999995</v>
      </c>
      <c r="Q64">
        <v>4.2578019999999999</v>
      </c>
      <c r="R64">
        <v>8.7637619999999998</v>
      </c>
      <c r="S64">
        <v>5.4881779999999996</v>
      </c>
      <c r="T64">
        <v>0</v>
      </c>
      <c r="U64">
        <v>275.80192199999999</v>
      </c>
      <c r="V64">
        <v>5.2645251798561148</v>
      </c>
      <c r="W64">
        <v>11.723790287769781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13.214300000000001</v>
      </c>
      <c r="AL64">
        <v>0.59020000000000006</v>
      </c>
      <c r="AM64">
        <v>0</v>
      </c>
      <c r="AN64">
        <v>0</v>
      </c>
      <c r="AO64">
        <v>0</v>
      </c>
      <c r="AP64">
        <v>1.1062715999999999</v>
      </c>
      <c r="AQ64">
        <v>0</v>
      </c>
      <c r="AR64">
        <v>5.0474879999999995</v>
      </c>
      <c r="AS64">
        <v>6.2185905599999991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27.942433339517635</v>
      </c>
      <c r="BB64">
        <f t="shared" si="0"/>
        <v>651.92213097233548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164.95203663000001</v>
      </c>
      <c r="L65">
        <v>31.758655411255415</v>
      </c>
      <c r="M65">
        <v>0</v>
      </c>
      <c r="N65">
        <v>30</v>
      </c>
      <c r="O65">
        <v>25.189479190357066</v>
      </c>
      <c r="P65">
        <v>51.526912499999995</v>
      </c>
      <c r="Q65">
        <v>4.2578019999999999</v>
      </c>
      <c r="R65">
        <v>8.7637619999999998</v>
      </c>
      <c r="S65">
        <v>5.4881779999999996</v>
      </c>
      <c r="T65">
        <v>0</v>
      </c>
      <c r="U65">
        <v>275.80192199999999</v>
      </c>
      <c r="V65">
        <v>5.2645251798561148</v>
      </c>
      <c r="W65">
        <v>11.723790287769781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13.214300000000001</v>
      </c>
      <c r="AL65">
        <v>0.59020000000000006</v>
      </c>
      <c r="AM65">
        <v>0</v>
      </c>
      <c r="AN65">
        <v>0</v>
      </c>
      <c r="AO65">
        <v>0</v>
      </c>
      <c r="AP65">
        <v>1.301496</v>
      </c>
      <c r="AQ65">
        <v>0</v>
      </c>
      <c r="AR65">
        <v>4.4866560000000009</v>
      </c>
      <c r="AS65">
        <v>6.2185905599999991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27.86583685341374</v>
      </c>
      <c r="BB65">
        <f t="shared" si="0"/>
        <v>650.13507007488954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164.95203663000001</v>
      </c>
      <c r="L66">
        <v>31.758655411255415</v>
      </c>
      <c r="M66">
        <v>0</v>
      </c>
      <c r="N66">
        <v>30</v>
      </c>
      <c r="O66">
        <v>25.189479190357066</v>
      </c>
      <c r="P66">
        <v>51.526912499999995</v>
      </c>
      <c r="Q66">
        <v>4.2578019999999999</v>
      </c>
      <c r="R66">
        <v>8.7637619999999998</v>
      </c>
      <c r="S66">
        <v>5.4881779999999996</v>
      </c>
      <c r="T66">
        <v>0</v>
      </c>
      <c r="U66">
        <v>275.80192199999999</v>
      </c>
      <c r="V66">
        <v>5.2645251798561148</v>
      </c>
      <c r="W66">
        <v>11.723790287769781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13.214300000000001</v>
      </c>
      <c r="AL66">
        <v>0.59020000000000006</v>
      </c>
      <c r="AM66">
        <v>0</v>
      </c>
      <c r="AN66">
        <v>0</v>
      </c>
      <c r="AO66">
        <v>0</v>
      </c>
      <c r="AP66">
        <v>1.301496</v>
      </c>
      <c r="AQ66">
        <v>0</v>
      </c>
      <c r="AR66">
        <v>4.4866560000000009</v>
      </c>
      <c r="AS66">
        <v>4.0318334400000007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27.775960985413739</v>
      </c>
      <c r="BB66">
        <f t="shared" si="0"/>
        <v>648.03818882288954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164.95203663000001</v>
      </c>
      <c r="L67">
        <v>40.547214141414145</v>
      </c>
      <c r="M67">
        <v>0</v>
      </c>
      <c r="N67">
        <v>30</v>
      </c>
      <c r="O67">
        <v>25.189479190357066</v>
      </c>
      <c r="P67">
        <v>51.526912499999995</v>
      </c>
      <c r="Q67">
        <v>4.2578019999999999</v>
      </c>
      <c r="R67">
        <v>8.7637619999999998</v>
      </c>
      <c r="S67">
        <v>5.4881779999999996</v>
      </c>
      <c r="T67">
        <v>0</v>
      </c>
      <c r="U67">
        <v>275.80192199999999</v>
      </c>
      <c r="V67">
        <v>5.2645251798561148</v>
      </c>
      <c r="W67">
        <v>11.723790287769781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13.214300000000001</v>
      </c>
      <c r="AL67">
        <v>0.59020000000000006</v>
      </c>
      <c r="AM67">
        <v>0</v>
      </c>
      <c r="AN67">
        <v>0</v>
      </c>
      <c r="AO67">
        <v>0</v>
      </c>
      <c r="AP67">
        <v>0.2928366</v>
      </c>
      <c r="AQ67">
        <v>0</v>
      </c>
      <c r="AR67">
        <v>4.4866560000000009</v>
      </c>
      <c r="AS67">
        <v>4.0318334400000007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28.095714901223264</v>
      </c>
      <c r="BB67">
        <f t="shared" si="0"/>
        <v>655.49833423723874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164.95203663000001</v>
      </c>
      <c r="L68">
        <v>40.547214141414145</v>
      </c>
      <c r="M68">
        <v>0</v>
      </c>
      <c r="N68">
        <v>30</v>
      </c>
      <c r="O68">
        <v>25.189479190357066</v>
      </c>
      <c r="P68">
        <v>51.526912499999995</v>
      </c>
      <c r="Q68">
        <v>4.2578019999999999</v>
      </c>
      <c r="R68">
        <v>8.7637619999999998</v>
      </c>
      <c r="S68">
        <v>5.4881779999999996</v>
      </c>
      <c r="T68">
        <v>0</v>
      </c>
      <c r="U68">
        <v>275.80192199999999</v>
      </c>
      <c r="V68">
        <v>5.2645251798561148</v>
      </c>
      <c r="W68">
        <v>11.723790287769781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13.214300000000001</v>
      </c>
      <c r="AL68">
        <v>0.59020000000000006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4.4866560000000009</v>
      </c>
      <c r="AS68">
        <v>4.0318334400000007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28.095714901223264</v>
      </c>
      <c r="BB68">
        <f t="shared" ref="BB68:BB99" si="1">SUM(B68:AZ68)-BA68</f>
        <v>655.49833423723874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165.03322390740004</v>
      </c>
      <c r="L69">
        <v>40.547214141414145</v>
      </c>
      <c r="M69">
        <v>0</v>
      </c>
      <c r="N69">
        <v>30</v>
      </c>
      <c r="O69">
        <v>25.189479190357066</v>
      </c>
      <c r="P69">
        <v>51.526912499999995</v>
      </c>
      <c r="Q69">
        <v>4.3885357999999997</v>
      </c>
      <c r="R69">
        <v>8.7637619999999998</v>
      </c>
      <c r="S69">
        <v>5.4881779999999996</v>
      </c>
      <c r="T69">
        <v>0</v>
      </c>
      <c r="U69">
        <v>275.80192199999999</v>
      </c>
      <c r="V69">
        <v>5.2645251798561148</v>
      </c>
      <c r="W69">
        <v>11.723790287769781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2.4581713600000001</v>
      </c>
      <c r="AD69">
        <v>2.3205531440000002</v>
      </c>
      <c r="AE69">
        <v>0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13.214300000000001</v>
      </c>
      <c r="AL69">
        <v>0.59020000000000006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4.4866560000000009</v>
      </c>
      <c r="AS69">
        <v>4.0318334400000007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28.545017287023281</v>
      </c>
      <c r="BB69">
        <f t="shared" si="1"/>
        <v>665.98096603283875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165.03322390740004</v>
      </c>
      <c r="L70">
        <v>44.342273593073593</v>
      </c>
      <c r="M70">
        <v>0</v>
      </c>
      <c r="N70">
        <v>30</v>
      </c>
      <c r="O70">
        <v>25.189479190357066</v>
      </c>
      <c r="P70">
        <v>51.526912499999995</v>
      </c>
      <c r="Q70">
        <v>5.5422799999999999</v>
      </c>
      <c r="R70">
        <v>10.767085399999999</v>
      </c>
      <c r="S70">
        <v>6.7030853999999991</v>
      </c>
      <c r="T70">
        <v>0</v>
      </c>
      <c r="U70">
        <v>275.80192199999999</v>
      </c>
      <c r="V70">
        <v>5.2645251798561148</v>
      </c>
      <c r="W70">
        <v>11.723790287769781</v>
      </c>
      <c r="X70">
        <v>37.46260116906474</v>
      </c>
      <c r="Y70">
        <v>0</v>
      </c>
      <c r="Z70">
        <v>0</v>
      </c>
      <c r="AA70">
        <v>3.5685374399999996</v>
      </c>
      <c r="AB70">
        <v>0</v>
      </c>
      <c r="AC70">
        <v>2.4581713600000001</v>
      </c>
      <c r="AD70">
        <v>2.3205531440000002</v>
      </c>
      <c r="AE70">
        <v>3.5195255999999997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13.214300000000001</v>
      </c>
      <c r="AL70">
        <v>0.59020000000000006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4.4866560000000009</v>
      </c>
      <c r="AS70">
        <v>4.0318334400000007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29.416188888486477</v>
      </c>
      <c r="BB70">
        <f t="shared" si="1"/>
        <v>686.30618052303498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44.342273593073593</v>
      </c>
      <c r="M71">
        <v>0</v>
      </c>
      <c r="N71">
        <v>30</v>
      </c>
      <c r="O71">
        <v>25.189479190357066</v>
      </c>
      <c r="P71">
        <v>51.526912499999995</v>
      </c>
      <c r="Q71">
        <v>5.5422799999999999</v>
      </c>
      <c r="R71">
        <v>10.767085399999999</v>
      </c>
      <c r="S71">
        <v>6.7030853999999991</v>
      </c>
      <c r="T71">
        <v>0</v>
      </c>
      <c r="U71">
        <v>275.80192199999999</v>
      </c>
      <c r="V71">
        <v>5.2645251798561148</v>
      </c>
      <c r="W71">
        <v>11.723790287769781</v>
      </c>
      <c r="X71">
        <v>37.46260116906474</v>
      </c>
      <c r="Y71">
        <v>0</v>
      </c>
      <c r="Z71">
        <v>0</v>
      </c>
      <c r="AA71">
        <v>7.1370748800000001</v>
      </c>
      <c r="AB71">
        <v>3.3451901599999991</v>
      </c>
      <c r="AC71">
        <v>4.9163427200000003</v>
      </c>
      <c r="AD71">
        <v>4.6411062880000005</v>
      </c>
      <c r="AE71">
        <v>3.5847019999999996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13.214300000000001</v>
      </c>
      <c r="AL71">
        <v>0.59020000000000006</v>
      </c>
      <c r="AM71">
        <v>0</v>
      </c>
      <c r="AN71">
        <v>0</v>
      </c>
      <c r="AO71">
        <v>0</v>
      </c>
      <c r="AP71">
        <v>0.61821059999999983</v>
      </c>
      <c r="AQ71">
        <v>0</v>
      </c>
      <c r="AR71">
        <v>11.21664</v>
      </c>
      <c r="AS71">
        <v>4.0318334400000007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30.433589444486479</v>
      </c>
      <c r="BB71">
        <f t="shared" si="1"/>
        <v>710.04305507103481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44.342273593073593</v>
      </c>
      <c r="M72">
        <v>0</v>
      </c>
      <c r="N72">
        <v>30</v>
      </c>
      <c r="O72">
        <v>25.189479190357066</v>
      </c>
      <c r="P72">
        <v>51.526912499999995</v>
      </c>
      <c r="Q72">
        <v>5.5422799999999999</v>
      </c>
      <c r="R72">
        <v>10.767085399999999</v>
      </c>
      <c r="S72">
        <v>6.7030853999999991</v>
      </c>
      <c r="T72">
        <v>0</v>
      </c>
      <c r="U72">
        <v>275.80192199999999</v>
      </c>
      <c r="V72">
        <v>5.2645251798561148</v>
      </c>
      <c r="W72">
        <v>11.723790287769781</v>
      </c>
      <c r="X72">
        <v>37.46260116906474</v>
      </c>
      <c r="Y72">
        <v>0</v>
      </c>
      <c r="Z72">
        <v>1.6646652000000002</v>
      </c>
      <c r="AA72">
        <v>10.70561232</v>
      </c>
      <c r="AB72">
        <v>3.3451901599999991</v>
      </c>
      <c r="AC72">
        <v>4.9163427200000003</v>
      </c>
      <c r="AD72">
        <v>6.9616594319999994</v>
      </c>
      <c r="AE72">
        <v>7.1694040000000001</v>
      </c>
      <c r="AF72">
        <v>0</v>
      </c>
      <c r="AG72">
        <v>0</v>
      </c>
      <c r="AH72">
        <v>23.7651544</v>
      </c>
      <c r="AI72">
        <v>0.64668399999999981</v>
      </c>
      <c r="AJ72">
        <v>0</v>
      </c>
      <c r="AK72">
        <v>13.214300000000001</v>
      </c>
      <c r="AL72">
        <v>5.9020000000000019</v>
      </c>
      <c r="AM72">
        <v>0</v>
      </c>
      <c r="AN72">
        <v>0</v>
      </c>
      <c r="AO72">
        <v>0</v>
      </c>
      <c r="AP72">
        <v>0.61821059999999983</v>
      </c>
      <c r="AQ72">
        <v>0</v>
      </c>
      <c r="AR72">
        <v>11.21664</v>
      </c>
      <c r="AS72">
        <v>4.0318334400000007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31.380461108069959</v>
      </c>
      <c r="BB72">
        <f t="shared" si="1"/>
        <v>732.13441379145149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44.342273593073593</v>
      </c>
      <c r="M73">
        <v>0</v>
      </c>
      <c r="N73">
        <v>30</v>
      </c>
      <c r="O73">
        <v>25.189479190357066</v>
      </c>
      <c r="P73">
        <v>51.526912499999995</v>
      </c>
      <c r="Q73">
        <v>5.5422799999999999</v>
      </c>
      <c r="R73">
        <v>10.767085399999999</v>
      </c>
      <c r="S73">
        <v>6.7030853999999991</v>
      </c>
      <c r="T73">
        <v>0</v>
      </c>
      <c r="U73">
        <v>275.80192199999999</v>
      </c>
      <c r="V73">
        <v>5.2645251798561148</v>
      </c>
      <c r="W73">
        <v>11.723790287769781</v>
      </c>
      <c r="X73">
        <v>37.46260116906474</v>
      </c>
      <c r="Y73">
        <v>0</v>
      </c>
      <c r="Z73">
        <v>3.3293304000000004</v>
      </c>
      <c r="AA73">
        <v>10.70561232</v>
      </c>
      <c r="AB73">
        <v>6.6903803199999983</v>
      </c>
      <c r="AC73">
        <v>4.9163427200000003</v>
      </c>
      <c r="AD73">
        <v>6.9616594319999994</v>
      </c>
      <c r="AE73">
        <v>12.556885224</v>
      </c>
      <c r="AF73">
        <v>0</v>
      </c>
      <c r="AG73">
        <v>0</v>
      </c>
      <c r="AH73">
        <v>23.7651544</v>
      </c>
      <c r="AI73">
        <v>4.2034460000000005</v>
      </c>
      <c r="AJ73">
        <v>0</v>
      </c>
      <c r="AK73">
        <v>13.214300000000001</v>
      </c>
      <c r="AL73">
        <v>13.574600000000002</v>
      </c>
      <c r="AM73">
        <v>0</v>
      </c>
      <c r="AN73">
        <v>0</v>
      </c>
      <c r="AO73">
        <v>0</v>
      </c>
      <c r="AP73">
        <v>0.61821059999999983</v>
      </c>
      <c r="AQ73">
        <v>0</v>
      </c>
      <c r="AR73">
        <v>2.2433280000000004</v>
      </c>
      <c r="AS73">
        <v>4.0318334400000007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31.900514693278225</v>
      </c>
      <c r="BB73">
        <f t="shared" si="1"/>
        <v>744.26774679024334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44.342273593073593</v>
      </c>
      <c r="M74">
        <v>0</v>
      </c>
      <c r="N74">
        <v>30</v>
      </c>
      <c r="O74">
        <v>25.189479190357066</v>
      </c>
      <c r="P74">
        <v>51.526912499999995</v>
      </c>
      <c r="Q74">
        <v>5.5422799999999999</v>
      </c>
      <c r="R74">
        <v>10.767085399999999</v>
      </c>
      <c r="S74">
        <v>6.7030853999999991</v>
      </c>
      <c r="T74">
        <v>0</v>
      </c>
      <c r="U74">
        <v>275.80192199999999</v>
      </c>
      <c r="V74">
        <v>5.2645251798561148</v>
      </c>
      <c r="W74">
        <v>11.723790287769781</v>
      </c>
      <c r="X74">
        <v>37.46260116906474</v>
      </c>
      <c r="Y74">
        <v>0</v>
      </c>
      <c r="Z74">
        <v>3.3293304000000004</v>
      </c>
      <c r="AA74">
        <v>10.70561232</v>
      </c>
      <c r="AB74">
        <v>6.6903803199999983</v>
      </c>
      <c r="AC74">
        <v>4.9163427200000003</v>
      </c>
      <c r="AD74">
        <v>6.9616594319999994</v>
      </c>
      <c r="AE74">
        <v>12.556885224</v>
      </c>
      <c r="AF74">
        <v>0</v>
      </c>
      <c r="AG74">
        <v>0</v>
      </c>
      <c r="AH74">
        <v>23.7651544</v>
      </c>
      <c r="AI74">
        <v>4.2034460000000005</v>
      </c>
      <c r="AJ74">
        <v>0</v>
      </c>
      <c r="AK74">
        <v>13.214300000000001</v>
      </c>
      <c r="AL74">
        <v>13.574600000000002</v>
      </c>
      <c r="AM74">
        <v>0</v>
      </c>
      <c r="AN74">
        <v>0</v>
      </c>
      <c r="AO74">
        <v>0</v>
      </c>
      <c r="AP74">
        <v>0.61821059999999983</v>
      </c>
      <c r="AQ74">
        <v>0</v>
      </c>
      <c r="AR74">
        <v>2.2433280000000004</v>
      </c>
      <c r="AS74">
        <v>4.0318334400000007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31.900514693278225</v>
      </c>
      <c r="BB74">
        <f t="shared" si="1"/>
        <v>744.26774679024334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44.342273593073593</v>
      </c>
      <c r="M75">
        <v>0</v>
      </c>
      <c r="N75">
        <v>30</v>
      </c>
      <c r="O75">
        <v>25.189479190357066</v>
      </c>
      <c r="P75">
        <v>51.526912499999995</v>
      </c>
      <c r="Q75">
        <v>5.5422799999999999</v>
      </c>
      <c r="R75">
        <v>10.767085399999999</v>
      </c>
      <c r="S75">
        <v>6.7030853999999991</v>
      </c>
      <c r="T75">
        <v>0</v>
      </c>
      <c r="U75">
        <v>275.80192199999999</v>
      </c>
      <c r="V75">
        <v>5.2645251798561148</v>
      </c>
      <c r="W75">
        <v>11.723790287769781</v>
      </c>
      <c r="X75">
        <v>37.46260116906474</v>
      </c>
      <c r="Y75">
        <v>0</v>
      </c>
      <c r="Z75">
        <v>3.3293304000000004</v>
      </c>
      <c r="AA75">
        <v>10.70561232</v>
      </c>
      <c r="AB75">
        <v>6.6903803199999983</v>
      </c>
      <c r="AC75">
        <v>4.9163427200000003</v>
      </c>
      <c r="AD75">
        <v>6.9616594319999994</v>
      </c>
      <c r="AE75">
        <v>12.556885224</v>
      </c>
      <c r="AF75">
        <v>0</v>
      </c>
      <c r="AG75">
        <v>0</v>
      </c>
      <c r="AH75">
        <v>23.7651544</v>
      </c>
      <c r="AI75">
        <v>4.2034460000000005</v>
      </c>
      <c r="AJ75">
        <v>0</v>
      </c>
      <c r="AK75">
        <v>13.214300000000001</v>
      </c>
      <c r="AL75">
        <v>13.574600000000002</v>
      </c>
      <c r="AM75">
        <v>0</v>
      </c>
      <c r="AN75">
        <v>0</v>
      </c>
      <c r="AO75">
        <v>0</v>
      </c>
      <c r="AP75">
        <v>0.61821059999999983</v>
      </c>
      <c r="AQ75">
        <v>0</v>
      </c>
      <c r="AR75">
        <v>2.2433280000000004</v>
      </c>
      <c r="AS75">
        <v>4.0318334400000007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31.900514693278225</v>
      </c>
      <c r="BB75">
        <f t="shared" si="1"/>
        <v>744.26774679024334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44.342273593073593</v>
      </c>
      <c r="M76">
        <v>0</v>
      </c>
      <c r="N76">
        <v>30</v>
      </c>
      <c r="O76">
        <v>25.189479190357066</v>
      </c>
      <c r="P76">
        <v>51.526912499999995</v>
      </c>
      <c r="Q76">
        <v>5.5422799999999999</v>
      </c>
      <c r="R76">
        <v>10.767085399999999</v>
      </c>
      <c r="S76">
        <v>6.7030853999999991</v>
      </c>
      <c r="T76">
        <v>0</v>
      </c>
      <c r="U76">
        <v>275.80192199999999</v>
      </c>
      <c r="V76">
        <v>5.2645251798561148</v>
      </c>
      <c r="W76">
        <v>11.723790287769781</v>
      </c>
      <c r="X76">
        <v>37.46260116906474</v>
      </c>
      <c r="Y76">
        <v>0</v>
      </c>
      <c r="Z76">
        <v>3.3293304000000004</v>
      </c>
      <c r="AA76">
        <v>10.70561232</v>
      </c>
      <c r="AB76">
        <v>6.6903803199999983</v>
      </c>
      <c r="AC76">
        <v>4.9163427200000003</v>
      </c>
      <c r="AD76">
        <v>6.9616594319999994</v>
      </c>
      <c r="AE76">
        <v>7.1694040000000001</v>
      </c>
      <c r="AF76">
        <v>0</v>
      </c>
      <c r="AG76">
        <v>0</v>
      </c>
      <c r="AH76">
        <v>23.7651544</v>
      </c>
      <c r="AI76">
        <v>4.2034460000000005</v>
      </c>
      <c r="AJ76">
        <v>0</v>
      </c>
      <c r="AK76">
        <v>13.214300000000001</v>
      </c>
      <c r="AL76">
        <v>13.574600000000002</v>
      </c>
      <c r="AM76">
        <v>0</v>
      </c>
      <c r="AN76">
        <v>0</v>
      </c>
      <c r="AO76">
        <v>0</v>
      </c>
      <c r="AP76">
        <v>0.61821059999999983</v>
      </c>
      <c r="AQ76">
        <v>0</v>
      </c>
      <c r="AR76">
        <v>2.2433280000000004</v>
      </c>
      <c r="AS76">
        <v>4.0318334400000007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31.679089431278221</v>
      </c>
      <c r="BB76">
        <f t="shared" si="1"/>
        <v>739.10169082824325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44.342273593073593</v>
      </c>
      <c r="M77">
        <v>0</v>
      </c>
      <c r="N77">
        <v>30</v>
      </c>
      <c r="O77">
        <v>25.189479190357066</v>
      </c>
      <c r="P77">
        <v>51.526912499999995</v>
      </c>
      <c r="Q77">
        <v>5.5422799999999999</v>
      </c>
      <c r="R77">
        <v>10.767085399999999</v>
      </c>
      <c r="S77">
        <v>6.7030853999999991</v>
      </c>
      <c r="T77">
        <v>0</v>
      </c>
      <c r="U77">
        <v>275.80192199999999</v>
      </c>
      <c r="V77">
        <v>5.2645251798561148</v>
      </c>
      <c r="W77">
        <v>11.723790287769781</v>
      </c>
      <c r="X77">
        <v>37.46260116906474</v>
      </c>
      <c r="Y77">
        <v>0</v>
      </c>
      <c r="Z77">
        <v>3.3293304000000004</v>
      </c>
      <c r="AA77">
        <v>10.70561232</v>
      </c>
      <c r="AB77">
        <v>6.6903803199999983</v>
      </c>
      <c r="AC77">
        <v>4.9163427200000003</v>
      </c>
      <c r="AD77">
        <v>6.9616594319999994</v>
      </c>
      <c r="AE77">
        <v>7.1694040000000001</v>
      </c>
      <c r="AF77">
        <v>0</v>
      </c>
      <c r="AG77">
        <v>0</v>
      </c>
      <c r="AH77">
        <v>23.7651544</v>
      </c>
      <c r="AI77">
        <v>4.2034460000000005</v>
      </c>
      <c r="AJ77">
        <v>0</v>
      </c>
      <c r="AK77">
        <v>13.214300000000001</v>
      </c>
      <c r="AL77">
        <v>13.574600000000002</v>
      </c>
      <c r="AM77">
        <v>0</v>
      </c>
      <c r="AN77">
        <v>0</v>
      </c>
      <c r="AO77">
        <v>0</v>
      </c>
      <c r="AP77">
        <v>0.45552359999999997</v>
      </c>
      <c r="AQ77">
        <v>0</v>
      </c>
      <c r="AR77">
        <v>2.2433280000000004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31.619039513278221</v>
      </c>
      <c r="BB77">
        <f t="shared" si="1"/>
        <v>737.70066670624328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44.342273593073593</v>
      </c>
      <c r="M78">
        <v>0</v>
      </c>
      <c r="N78">
        <v>30</v>
      </c>
      <c r="O78">
        <v>25.189479190357066</v>
      </c>
      <c r="P78">
        <v>51.526912499999995</v>
      </c>
      <c r="Q78">
        <v>5.5422799999999999</v>
      </c>
      <c r="R78">
        <v>10.767085399999999</v>
      </c>
      <c r="S78">
        <v>6.7030853999999991</v>
      </c>
      <c r="T78">
        <v>0</v>
      </c>
      <c r="U78">
        <v>275.80192199999999</v>
      </c>
      <c r="V78">
        <v>5.2645251798561148</v>
      </c>
      <c r="W78">
        <v>11.723790287769781</v>
      </c>
      <c r="X78">
        <v>37.46260116906474</v>
      </c>
      <c r="Y78">
        <v>0</v>
      </c>
      <c r="Z78">
        <v>3.3293304000000004</v>
      </c>
      <c r="AA78">
        <v>10.70561232</v>
      </c>
      <c r="AB78">
        <v>6.6903803199999983</v>
      </c>
      <c r="AC78">
        <v>4.9163427200000003</v>
      </c>
      <c r="AD78">
        <v>6.9616594319999994</v>
      </c>
      <c r="AE78">
        <v>3.5847019999999996</v>
      </c>
      <c r="AF78">
        <v>0</v>
      </c>
      <c r="AG78">
        <v>0</v>
      </c>
      <c r="AH78">
        <v>23.7651544</v>
      </c>
      <c r="AI78">
        <v>4.2034460000000005</v>
      </c>
      <c r="AJ78">
        <v>0</v>
      </c>
      <c r="AK78">
        <v>13.214300000000001</v>
      </c>
      <c r="AL78">
        <v>13.574600000000002</v>
      </c>
      <c r="AM78">
        <v>0</v>
      </c>
      <c r="AN78">
        <v>0</v>
      </c>
      <c r="AO78">
        <v>0</v>
      </c>
      <c r="AP78">
        <v>0.45552359999999997</v>
      </c>
      <c r="AQ78">
        <v>0</v>
      </c>
      <c r="AR78">
        <v>2.2433280000000004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31.471708083278219</v>
      </c>
      <c r="BB78">
        <f t="shared" si="1"/>
        <v>734.2632961362433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44.342273593073593</v>
      </c>
      <c r="M79">
        <v>0</v>
      </c>
      <c r="N79">
        <v>30</v>
      </c>
      <c r="O79">
        <v>25.189479190357066</v>
      </c>
      <c r="P79">
        <v>51.526912499999995</v>
      </c>
      <c r="Q79">
        <v>5.5422799999999999</v>
      </c>
      <c r="R79">
        <v>10.767085399999999</v>
      </c>
      <c r="S79">
        <v>6.7030853999999991</v>
      </c>
      <c r="T79">
        <v>0</v>
      </c>
      <c r="U79">
        <v>275.80192199999999</v>
      </c>
      <c r="V79">
        <v>5.2645251798561148</v>
      </c>
      <c r="W79">
        <v>11.723790287769781</v>
      </c>
      <c r="X79">
        <v>37.46260116906474</v>
      </c>
      <c r="Y79">
        <v>0</v>
      </c>
      <c r="Z79">
        <v>3.3293304000000004</v>
      </c>
      <c r="AA79">
        <v>10.70561232</v>
      </c>
      <c r="AB79">
        <v>3.3451901599999991</v>
      </c>
      <c r="AC79">
        <v>4.9163427200000003</v>
      </c>
      <c r="AD79">
        <v>4.6303691999999996</v>
      </c>
      <c r="AE79">
        <v>3.5847019999999996</v>
      </c>
      <c r="AF79">
        <v>0</v>
      </c>
      <c r="AG79">
        <v>0</v>
      </c>
      <c r="AH79">
        <v>23.7651544</v>
      </c>
      <c r="AI79">
        <v>0.64668399999999981</v>
      </c>
      <c r="AJ79">
        <v>0</v>
      </c>
      <c r="AK79">
        <v>13.214300000000001</v>
      </c>
      <c r="AL79">
        <v>5.9020000000000019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2.2433280000000004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30.770191818069957</v>
      </c>
      <c r="BB79">
        <f t="shared" si="1"/>
        <v>717.89628300945162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44.342273593073593</v>
      </c>
      <c r="M80">
        <v>0</v>
      </c>
      <c r="N80">
        <v>30</v>
      </c>
      <c r="O80">
        <v>25.189479190357066</v>
      </c>
      <c r="P80">
        <v>51.526912499999995</v>
      </c>
      <c r="Q80">
        <v>5.5422799999999999</v>
      </c>
      <c r="R80">
        <v>10.767085399999999</v>
      </c>
      <c r="S80">
        <v>6.7030853999999991</v>
      </c>
      <c r="T80">
        <v>0</v>
      </c>
      <c r="U80">
        <v>275.80192199999999</v>
      </c>
      <c r="V80">
        <v>5.2645251798561148</v>
      </c>
      <c r="W80">
        <v>11.723790287769781</v>
      </c>
      <c r="X80">
        <v>37.46260116906474</v>
      </c>
      <c r="Y80">
        <v>0</v>
      </c>
      <c r="Z80">
        <v>3.3293304000000004</v>
      </c>
      <c r="AA80">
        <v>10.70561232</v>
      </c>
      <c r="AB80">
        <v>3.3451901599999991</v>
      </c>
      <c r="AC80">
        <v>2.4581713600000001</v>
      </c>
      <c r="AD80">
        <v>2.3151846000000003</v>
      </c>
      <c r="AE80">
        <v>1.303528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13.214300000000001</v>
      </c>
      <c r="AL80">
        <v>2.6559000000000004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2.2433280000000004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30.320257090861695</v>
      </c>
      <c r="BB80">
        <f t="shared" si="1"/>
        <v>707.39890377665984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44.342273593073593</v>
      </c>
      <c r="M81">
        <v>0</v>
      </c>
      <c r="N81">
        <v>30</v>
      </c>
      <c r="O81">
        <v>25.189479190357066</v>
      </c>
      <c r="P81">
        <v>51.526912499999995</v>
      </c>
      <c r="Q81">
        <v>5.5422799999999999</v>
      </c>
      <c r="R81">
        <v>10.767085399999999</v>
      </c>
      <c r="S81">
        <v>6.7030853999999991</v>
      </c>
      <c r="T81">
        <v>0</v>
      </c>
      <c r="U81">
        <v>275.80192199999999</v>
      </c>
      <c r="V81">
        <v>5.2645251798561148</v>
      </c>
      <c r="W81">
        <v>11.723790287769781</v>
      </c>
      <c r="X81">
        <v>37.46260116906474</v>
      </c>
      <c r="Y81">
        <v>0</v>
      </c>
      <c r="Z81">
        <v>3.3293304000000004</v>
      </c>
      <c r="AA81">
        <v>7.1370748800000001</v>
      </c>
      <c r="AB81">
        <v>3.3451901599999991</v>
      </c>
      <c r="AC81">
        <v>2.4581713600000001</v>
      </c>
      <c r="AD81">
        <v>0</v>
      </c>
      <c r="AE81">
        <v>1.303528</v>
      </c>
      <c r="AF81">
        <v>0</v>
      </c>
      <c r="AG81">
        <v>0</v>
      </c>
      <c r="AH81">
        <v>23.7651544</v>
      </c>
      <c r="AI81">
        <v>0</v>
      </c>
      <c r="AJ81">
        <v>0</v>
      </c>
      <c r="AK81">
        <v>13.214300000000001</v>
      </c>
      <c r="AL81">
        <v>2.6559000000000004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2.2433280000000004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30.078436136861693</v>
      </c>
      <c r="BB81">
        <f t="shared" si="1"/>
        <v>701.75700269065987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44.342273593073593</v>
      </c>
      <c r="M82">
        <v>0</v>
      </c>
      <c r="N82">
        <v>30</v>
      </c>
      <c r="O82">
        <v>25.189479190357066</v>
      </c>
      <c r="P82">
        <v>51.526912499999995</v>
      </c>
      <c r="Q82">
        <v>5.5422799999999999</v>
      </c>
      <c r="R82">
        <v>10.767085399999999</v>
      </c>
      <c r="S82">
        <v>6.7030853999999991</v>
      </c>
      <c r="T82">
        <v>0</v>
      </c>
      <c r="U82">
        <v>275.80192199999999</v>
      </c>
      <c r="V82">
        <v>5.2645251798561148</v>
      </c>
      <c r="W82">
        <v>11.723790287769781</v>
      </c>
      <c r="X82">
        <v>37.46260116906474</v>
      </c>
      <c r="Y82">
        <v>0</v>
      </c>
      <c r="Z82">
        <v>3.3293304000000004</v>
      </c>
      <c r="AA82">
        <v>3.5685374399999996</v>
      </c>
      <c r="AB82">
        <v>1.6251935999999996</v>
      </c>
      <c r="AC82">
        <v>1.1643969600000001</v>
      </c>
      <c r="AD82">
        <v>0</v>
      </c>
      <c r="AE82">
        <v>1.303528</v>
      </c>
      <c r="AF82">
        <v>0</v>
      </c>
      <c r="AG82">
        <v>0</v>
      </c>
      <c r="AH82">
        <v>21.095182599999998</v>
      </c>
      <c r="AI82">
        <v>0</v>
      </c>
      <c r="AJ82">
        <v>0</v>
      </c>
      <c r="AK82">
        <v>13.214300000000001</v>
      </c>
      <c r="AL82">
        <v>2.6559000000000004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2.2433280000000004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29.698167402861692</v>
      </c>
      <c r="BB82">
        <f t="shared" si="1"/>
        <v>692.88499122465976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153.18694862999999</v>
      </c>
      <c r="L83">
        <v>44.342273593073593</v>
      </c>
      <c r="M83">
        <v>0</v>
      </c>
      <c r="N83">
        <v>30</v>
      </c>
      <c r="O83">
        <v>25.189479190357066</v>
      </c>
      <c r="P83">
        <v>51.526912499999995</v>
      </c>
      <c r="Q83">
        <v>5.5422799999999999</v>
      </c>
      <c r="R83">
        <v>10.767085399999999</v>
      </c>
      <c r="S83">
        <v>6.7030853999999991</v>
      </c>
      <c r="T83">
        <v>0</v>
      </c>
      <c r="U83">
        <v>275.80192199999999</v>
      </c>
      <c r="V83">
        <v>5.2645251798561148</v>
      </c>
      <c r="W83">
        <v>11.723790287769781</v>
      </c>
      <c r="X83">
        <v>37.46260116906474</v>
      </c>
      <c r="Y83">
        <v>0</v>
      </c>
      <c r="Z83">
        <v>1.6484600000000003</v>
      </c>
      <c r="AA83">
        <v>0</v>
      </c>
      <c r="AB83">
        <v>0</v>
      </c>
      <c r="AC83">
        <v>0</v>
      </c>
      <c r="AD83">
        <v>0</v>
      </c>
      <c r="AE83">
        <v>1.0428223999999999</v>
      </c>
      <c r="AF83">
        <v>0</v>
      </c>
      <c r="AG83">
        <v>0</v>
      </c>
      <c r="AH83">
        <v>17.8238658</v>
      </c>
      <c r="AI83">
        <v>0</v>
      </c>
      <c r="AJ83">
        <v>0</v>
      </c>
      <c r="AK83">
        <v>13.214300000000001</v>
      </c>
      <c r="AL83">
        <v>2.6559000000000004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11.21664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29.104519882261673</v>
      </c>
      <c r="BB83">
        <f t="shared" si="1"/>
        <v>679.03465466785963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156.40456562999998</v>
      </c>
      <c r="L84">
        <v>44.342273593073593</v>
      </c>
      <c r="M84">
        <v>0</v>
      </c>
      <c r="N84">
        <v>30</v>
      </c>
      <c r="O84">
        <v>25.189479190357066</v>
      </c>
      <c r="P84">
        <v>51.526912499999995</v>
      </c>
      <c r="Q84">
        <v>5.5422799999999999</v>
      </c>
      <c r="R84">
        <v>10.767085399999999</v>
      </c>
      <c r="S84">
        <v>6.7030853999999991</v>
      </c>
      <c r="T84">
        <v>0</v>
      </c>
      <c r="U84">
        <v>275.80192199999999</v>
      </c>
      <c r="V84">
        <v>5.2645251798561148</v>
      </c>
      <c r="W84">
        <v>11.723790287769781</v>
      </c>
      <c r="X84">
        <v>37.46260116906474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11.8825772</v>
      </c>
      <c r="AI84">
        <v>0</v>
      </c>
      <c r="AJ84">
        <v>0</v>
      </c>
      <c r="AK84">
        <v>13.214300000000001</v>
      </c>
      <c r="AL84">
        <v>2.6559000000000004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11.21664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28.922146586961642</v>
      </c>
      <c r="BB84">
        <f t="shared" si="1"/>
        <v>674.77971996315978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161.69356863000002</v>
      </c>
      <c r="L85">
        <v>44.342273593073593</v>
      </c>
      <c r="M85">
        <v>0</v>
      </c>
      <c r="N85">
        <v>30</v>
      </c>
      <c r="O85">
        <v>25.189479190357066</v>
      </c>
      <c r="P85">
        <v>51.526912499999995</v>
      </c>
      <c r="Q85">
        <v>5.5422799999999999</v>
      </c>
      <c r="R85">
        <v>10.767085399999999</v>
      </c>
      <c r="S85">
        <v>6.7030853999999991</v>
      </c>
      <c r="T85">
        <v>0</v>
      </c>
      <c r="U85">
        <v>275.80192199999999</v>
      </c>
      <c r="V85">
        <v>5.2645251798561148</v>
      </c>
      <c r="W85">
        <v>11.723790287769781</v>
      </c>
      <c r="X85">
        <v>37.46260116906474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4.810760000000001</v>
      </c>
      <c r="AI85">
        <v>0</v>
      </c>
      <c r="AJ85">
        <v>0</v>
      </c>
      <c r="AK85">
        <v>13.214300000000001</v>
      </c>
      <c r="AL85">
        <v>2.6559000000000004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2.2433280000000004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28.480069744261669</v>
      </c>
      <c r="BB85">
        <f t="shared" si="1"/>
        <v>664.46567060585983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151.90374663</v>
      </c>
      <c r="L86">
        <v>44.342273593073593</v>
      </c>
      <c r="M86">
        <v>0</v>
      </c>
      <c r="N86">
        <v>30</v>
      </c>
      <c r="O86">
        <v>25.189479190357066</v>
      </c>
      <c r="P86">
        <v>51.526912499999995</v>
      </c>
      <c r="Q86">
        <v>5.5422799999999999</v>
      </c>
      <c r="R86">
        <v>10.767085399999999</v>
      </c>
      <c r="S86">
        <v>6.7030853999999991</v>
      </c>
      <c r="T86">
        <v>0</v>
      </c>
      <c r="U86">
        <v>275.80192199999999</v>
      </c>
      <c r="V86">
        <v>5.2645251798561148</v>
      </c>
      <c r="W86">
        <v>11.723790287769781</v>
      </c>
      <c r="X86">
        <v>37.46260116906474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13.214300000000001</v>
      </c>
      <c r="AL86">
        <v>2.6559000000000004</v>
      </c>
      <c r="AM86">
        <v>0</v>
      </c>
      <c r="AN86">
        <v>0</v>
      </c>
      <c r="AO86">
        <v>0</v>
      </c>
      <c r="AP86">
        <v>0.35791139999999999</v>
      </c>
      <c r="AQ86">
        <v>0</v>
      </c>
      <c r="AR86">
        <v>2.2433280000000004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27.882660444061667</v>
      </c>
      <c r="BB86">
        <f t="shared" si="1"/>
        <v>650.52757270605991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147.52334196000001</v>
      </c>
      <c r="L87">
        <v>26.565416161616167</v>
      </c>
      <c r="M87">
        <v>0</v>
      </c>
      <c r="N87">
        <v>30</v>
      </c>
      <c r="O87">
        <v>25.189479190357066</v>
      </c>
      <c r="P87">
        <v>51.526912499999995</v>
      </c>
      <c r="Q87">
        <v>4.3885357999999997</v>
      </c>
      <c r="R87">
        <v>8.7637619999999998</v>
      </c>
      <c r="S87">
        <v>5.5483516159999988</v>
      </c>
      <c r="T87">
        <v>0</v>
      </c>
      <c r="U87">
        <v>281.84787</v>
      </c>
      <c r="V87">
        <v>5.2645251798561148</v>
      </c>
      <c r="W87">
        <v>11.723790287769781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13.214300000000001</v>
      </c>
      <c r="AL87">
        <v>2.6559000000000004</v>
      </c>
      <c r="AM87">
        <v>0</v>
      </c>
      <c r="AN87">
        <v>0</v>
      </c>
      <c r="AO87">
        <v>0</v>
      </c>
      <c r="AP87">
        <v>0.19522440000000002</v>
      </c>
      <c r="AQ87">
        <v>0</v>
      </c>
      <c r="AR87">
        <v>2.2433280000000004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27.036584572648849</v>
      </c>
      <c r="BB87">
        <f t="shared" si="1"/>
        <v>630.78784609201523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153.43472196000002</v>
      </c>
      <c r="L88">
        <v>26.565416161616167</v>
      </c>
      <c r="M88">
        <v>0</v>
      </c>
      <c r="N88">
        <v>30</v>
      </c>
      <c r="O88">
        <v>25.189479190357066</v>
      </c>
      <c r="P88">
        <v>51.526912499999995</v>
      </c>
      <c r="Q88">
        <v>4.3885357999999997</v>
      </c>
      <c r="R88">
        <v>8.7637619999999998</v>
      </c>
      <c r="S88">
        <v>5.4881779999999996</v>
      </c>
      <c r="T88">
        <v>0</v>
      </c>
      <c r="U88">
        <v>281.84787</v>
      </c>
      <c r="V88">
        <v>5.2645251798561148</v>
      </c>
      <c r="W88">
        <v>11.723790287769781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13.214300000000001</v>
      </c>
      <c r="AL88">
        <v>2.6559000000000004</v>
      </c>
      <c r="AM88">
        <v>0</v>
      </c>
      <c r="AN88">
        <v>0</v>
      </c>
      <c r="AO88">
        <v>0</v>
      </c>
      <c r="AP88">
        <v>0.19522440000000002</v>
      </c>
      <c r="AQ88">
        <v>0</v>
      </c>
      <c r="AR88">
        <v>2.2433280000000004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27.27706934664883</v>
      </c>
      <c r="BB88">
        <f t="shared" si="1"/>
        <v>636.39856770201527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161.54965296000003</v>
      </c>
      <c r="L89">
        <v>26.565416161616167</v>
      </c>
      <c r="M89">
        <v>0</v>
      </c>
      <c r="N89">
        <v>30</v>
      </c>
      <c r="O89">
        <v>25.189479190357066</v>
      </c>
      <c r="P89">
        <v>51.526912499999995</v>
      </c>
      <c r="Q89">
        <v>4.3885357999999997</v>
      </c>
      <c r="R89">
        <v>8.7637619999999998</v>
      </c>
      <c r="S89">
        <v>5.4881779999999996</v>
      </c>
      <c r="T89">
        <v>0</v>
      </c>
      <c r="U89">
        <v>281.84787</v>
      </c>
      <c r="V89">
        <v>5.2645251798561148</v>
      </c>
      <c r="W89">
        <v>11.723790287769781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13.214300000000001</v>
      </c>
      <c r="AL89">
        <v>2.6559000000000004</v>
      </c>
      <c r="AM89">
        <v>0</v>
      </c>
      <c r="AN89">
        <v>0</v>
      </c>
      <c r="AO89">
        <v>0</v>
      </c>
      <c r="AP89">
        <v>0.19522440000000002</v>
      </c>
      <c r="AQ89">
        <v>0</v>
      </c>
      <c r="AR89">
        <v>2.2433280000000004</v>
      </c>
      <c r="AS89">
        <v>3.4168080000000001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27.638679060748832</v>
      </c>
      <c r="BB89">
        <f t="shared" si="1"/>
        <v>644.8352505879152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155.10961296000002</v>
      </c>
      <c r="L90">
        <v>26.565416161616167</v>
      </c>
      <c r="M90">
        <v>0</v>
      </c>
      <c r="N90">
        <v>30</v>
      </c>
      <c r="O90">
        <v>25.189479190357066</v>
      </c>
      <c r="P90">
        <v>51.526912499999995</v>
      </c>
      <c r="Q90">
        <v>2.9826214159999993</v>
      </c>
      <c r="R90">
        <v>5.7047147779999987</v>
      </c>
      <c r="S90">
        <v>3.5956166339999993</v>
      </c>
      <c r="T90">
        <v>0</v>
      </c>
      <c r="U90">
        <v>281.84787</v>
      </c>
      <c r="V90">
        <v>5.2645251798561148</v>
      </c>
      <c r="W90">
        <v>11.723790287769781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13.214300000000001</v>
      </c>
      <c r="AL90">
        <v>2.6559000000000004</v>
      </c>
      <c r="AM90">
        <v>0</v>
      </c>
      <c r="AN90">
        <v>0</v>
      </c>
      <c r="AO90">
        <v>0</v>
      </c>
      <c r="AP90">
        <v>0.26029919999999995</v>
      </c>
      <c r="AQ90">
        <v>0</v>
      </c>
      <c r="AR90">
        <v>2.2433280000000004</v>
      </c>
      <c r="AS90">
        <v>3.4168080000000001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27.115373918748841</v>
      </c>
      <c r="BB90">
        <f t="shared" si="1"/>
        <v>632.62606755791512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144.72144396000002</v>
      </c>
      <c r="L91">
        <v>26.565416161616167</v>
      </c>
      <c r="M91">
        <v>0</v>
      </c>
      <c r="N91">
        <v>30</v>
      </c>
      <c r="O91">
        <v>25.189479190357066</v>
      </c>
      <c r="P91">
        <v>51.526912499999995</v>
      </c>
      <c r="Q91">
        <v>2.9826214159999993</v>
      </c>
      <c r="R91">
        <v>5.7047147779999987</v>
      </c>
      <c r="S91">
        <v>3.5956166339999993</v>
      </c>
      <c r="T91">
        <v>0</v>
      </c>
      <c r="U91">
        <v>281.84787</v>
      </c>
      <c r="V91">
        <v>5.2645251798561148</v>
      </c>
      <c r="W91">
        <v>9.1630046107913667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13.214300000000001</v>
      </c>
      <c r="AL91">
        <v>2.6559000000000004</v>
      </c>
      <c r="AM91">
        <v>0</v>
      </c>
      <c r="AN91">
        <v>0</v>
      </c>
      <c r="AO91">
        <v>0</v>
      </c>
      <c r="AP91">
        <v>0.26029919999999995</v>
      </c>
      <c r="AQ91">
        <v>0</v>
      </c>
      <c r="AR91">
        <v>2.2433280000000004</v>
      </c>
      <c r="AS91">
        <v>3.9293291999999997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26.60423655408626</v>
      </c>
      <c r="BB91">
        <f t="shared" si="1"/>
        <v>620.70077144559934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149.21024796000003</v>
      </c>
      <c r="L92">
        <v>26.565416161616167</v>
      </c>
      <c r="M92">
        <v>0</v>
      </c>
      <c r="N92">
        <v>30</v>
      </c>
      <c r="O92">
        <v>25.189479190357066</v>
      </c>
      <c r="P92">
        <v>51.526912499999995</v>
      </c>
      <c r="Q92">
        <v>2.9826214159999993</v>
      </c>
      <c r="R92">
        <v>5.7047147779999987</v>
      </c>
      <c r="S92">
        <v>3.5956166339999993</v>
      </c>
      <c r="T92">
        <v>0</v>
      </c>
      <c r="U92">
        <v>281.84787</v>
      </c>
      <c r="V92">
        <v>5.2645251798561148</v>
      </c>
      <c r="W92">
        <v>8.1683946043165445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13.214300000000001</v>
      </c>
      <c r="AL92">
        <v>2.6559000000000004</v>
      </c>
      <c r="AM92">
        <v>0</v>
      </c>
      <c r="AN92">
        <v>0</v>
      </c>
      <c r="AO92">
        <v>0</v>
      </c>
      <c r="AP92">
        <v>0.26029919999999995</v>
      </c>
      <c r="AQ92">
        <v>0</v>
      </c>
      <c r="AR92">
        <v>2.2433280000000004</v>
      </c>
      <c r="AS92">
        <v>3.9293291999999997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26.747847982658936</v>
      </c>
      <c r="BB92">
        <f t="shared" si="1"/>
        <v>624.05135401055168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155.20092696000003</v>
      </c>
      <c r="L93">
        <v>22.770356709956715</v>
      </c>
      <c r="M93">
        <v>0</v>
      </c>
      <c r="N93">
        <v>30</v>
      </c>
      <c r="O93">
        <v>25.189479190357066</v>
      </c>
      <c r="P93">
        <v>51.526912499999995</v>
      </c>
      <c r="Q93">
        <v>2.9833648739999994</v>
      </c>
      <c r="R93">
        <v>5.7047147779999987</v>
      </c>
      <c r="S93">
        <v>3.5956166339999993</v>
      </c>
      <c r="T93">
        <v>0</v>
      </c>
      <c r="U93">
        <v>297.85184999999996</v>
      </c>
      <c r="V93">
        <v>5.2645251798561148</v>
      </c>
      <c r="W93">
        <v>11.723790287769781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13.214300000000001</v>
      </c>
      <c r="AL93">
        <v>2.6559000000000004</v>
      </c>
      <c r="AM93">
        <v>0</v>
      </c>
      <c r="AN93">
        <v>0</v>
      </c>
      <c r="AO93">
        <v>0</v>
      </c>
      <c r="AP93">
        <v>0.26029919999999995</v>
      </c>
      <c r="AQ93">
        <v>0</v>
      </c>
      <c r="AR93">
        <v>11.21664</v>
      </c>
      <c r="AS93">
        <v>3.9293291999999997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28.010811150365583</v>
      </c>
      <c r="BB93">
        <f t="shared" si="1"/>
        <v>653.51744153263883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136.23327900000001</v>
      </c>
      <c r="L94">
        <v>22.770356709956715</v>
      </c>
      <c r="M94">
        <v>0</v>
      </c>
      <c r="N94">
        <v>30</v>
      </c>
      <c r="O94">
        <v>25.189479190357066</v>
      </c>
      <c r="P94">
        <v>51.526912499999995</v>
      </c>
      <c r="Q94">
        <v>2.9833648739999994</v>
      </c>
      <c r="R94">
        <v>5.7047147779999987</v>
      </c>
      <c r="S94">
        <v>3.5956166339999993</v>
      </c>
      <c r="T94">
        <v>0</v>
      </c>
      <c r="U94">
        <v>302.29739999999998</v>
      </c>
      <c r="V94">
        <v>3.6493597122302148</v>
      </c>
      <c r="W94">
        <v>8.1683946043165445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13.214300000000001</v>
      </c>
      <c r="AL94">
        <v>2.6559000000000004</v>
      </c>
      <c r="AM94">
        <v>0</v>
      </c>
      <c r="AN94">
        <v>0</v>
      </c>
      <c r="AO94">
        <v>0</v>
      </c>
      <c r="AP94">
        <v>0.26029919999999995</v>
      </c>
      <c r="AQ94">
        <v>0</v>
      </c>
      <c r="AR94">
        <v>11.21664</v>
      </c>
      <c r="AS94">
        <v>3.9293291999999997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27.201443140716258</v>
      </c>
      <c r="BB94">
        <f t="shared" si="1"/>
        <v>634.63415043120892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109.96368300000003</v>
      </c>
      <c r="L95">
        <v>21.771656854256857</v>
      </c>
      <c r="M95">
        <v>0</v>
      </c>
      <c r="N95">
        <v>30</v>
      </c>
      <c r="O95">
        <v>25.189479190357066</v>
      </c>
      <c r="P95">
        <v>51.526912499999995</v>
      </c>
      <c r="Q95">
        <v>3.0211367059999996</v>
      </c>
      <c r="R95">
        <v>5.7137762279999986</v>
      </c>
      <c r="S95">
        <v>3.5996651399999999</v>
      </c>
      <c r="T95">
        <v>0</v>
      </c>
      <c r="U95">
        <v>306.74295000000001</v>
      </c>
      <c r="V95">
        <v>3.6493597122302148</v>
      </c>
      <c r="W95">
        <v>8.1683946043165445</v>
      </c>
      <c r="X95">
        <v>37.46260116906474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13.214300000000001</v>
      </c>
      <c r="AL95">
        <v>2.6559000000000004</v>
      </c>
      <c r="AM95">
        <v>0</v>
      </c>
      <c r="AN95">
        <v>0</v>
      </c>
      <c r="AO95">
        <v>0</v>
      </c>
      <c r="AP95">
        <v>0.26029919999999995</v>
      </c>
      <c r="AQ95">
        <v>0</v>
      </c>
      <c r="AR95">
        <v>1.121664</v>
      </c>
      <c r="AS95">
        <v>3.9293291999999997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25.850616705207006</v>
      </c>
      <c r="BB95">
        <f t="shared" si="1"/>
        <v>603.11813679901843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103.55488200000001</v>
      </c>
      <c r="L96">
        <v>21.771656854256857</v>
      </c>
      <c r="M96">
        <v>0</v>
      </c>
      <c r="N96">
        <v>30</v>
      </c>
      <c r="O96">
        <v>25.189479190357066</v>
      </c>
      <c r="P96">
        <v>51.526912499999995</v>
      </c>
      <c r="Q96">
        <v>3.0211367059999996</v>
      </c>
      <c r="R96">
        <v>5.7137762279999986</v>
      </c>
      <c r="S96">
        <v>3.5996651399999999</v>
      </c>
      <c r="T96">
        <v>0</v>
      </c>
      <c r="U96">
        <v>315.63405000000006</v>
      </c>
      <c r="V96">
        <v>3.6493597122302148</v>
      </c>
      <c r="W96">
        <v>8.1683946043165445</v>
      </c>
      <c r="X96">
        <v>33.58855949640288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13.214300000000001</v>
      </c>
      <c r="AL96">
        <v>2.6559000000000004</v>
      </c>
      <c r="AM96">
        <v>0</v>
      </c>
      <c r="AN96">
        <v>0</v>
      </c>
      <c r="AO96">
        <v>0</v>
      </c>
      <c r="AP96">
        <v>0.26029919999999995</v>
      </c>
      <c r="AQ96">
        <v>0</v>
      </c>
      <c r="AR96">
        <v>1.121664</v>
      </c>
      <c r="AS96">
        <v>3.9293291999999997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25.793415341197157</v>
      </c>
      <c r="BB96">
        <f t="shared" si="1"/>
        <v>601.78359549036645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90.472715467200018</v>
      </c>
      <c r="L97">
        <v>21.771656854256857</v>
      </c>
      <c r="M97">
        <v>0</v>
      </c>
      <c r="N97">
        <v>30</v>
      </c>
      <c r="O97">
        <v>25.189479190357066</v>
      </c>
      <c r="P97">
        <v>51.526912499999995</v>
      </c>
      <c r="Q97">
        <v>2.9309661980000001</v>
      </c>
      <c r="R97">
        <v>4.7286783759999995</v>
      </c>
      <c r="S97">
        <v>3.1552989979999997</v>
      </c>
      <c r="T97">
        <v>0</v>
      </c>
      <c r="U97">
        <v>320.07960000000003</v>
      </c>
      <c r="V97">
        <v>2.6194748474820146</v>
      </c>
      <c r="W97">
        <v>4.2628178417266183</v>
      </c>
      <c r="X97">
        <v>25.294126115107911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13.214300000000001</v>
      </c>
      <c r="AL97">
        <v>2.6559000000000004</v>
      </c>
      <c r="AM97">
        <v>0</v>
      </c>
      <c r="AN97">
        <v>0</v>
      </c>
      <c r="AO97">
        <v>0</v>
      </c>
      <c r="AP97">
        <v>0.26029919999999995</v>
      </c>
      <c r="AQ97">
        <v>0</v>
      </c>
      <c r="AR97">
        <v>1.121664</v>
      </c>
      <c r="AS97">
        <v>3.4168080000000001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24.811180264042047</v>
      </c>
      <c r="BB97">
        <f t="shared" si="1"/>
        <v>578.86716332408844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90.472011628499999</v>
      </c>
      <c r="L98">
        <v>21.771656854256857</v>
      </c>
      <c r="M98">
        <v>0</v>
      </c>
      <c r="N98">
        <v>30</v>
      </c>
      <c r="O98">
        <v>25.189479190357066</v>
      </c>
      <c r="P98">
        <v>51.526912499999995</v>
      </c>
      <c r="Q98">
        <v>2.9309661980000001</v>
      </c>
      <c r="R98">
        <v>4.7286783759999995</v>
      </c>
      <c r="S98">
        <v>3.1552989979999997</v>
      </c>
      <c r="T98">
        <v>0</v>
      </c>
      <c r="U98">
        <v>324.52515</v>
      </c>
      <c r="V98">
        <v>2.6194748474820146</v>
      </c>
      <c r="W98">
        <v>4.2628178417266183</v>
      </c>
      <c r="X98">
        <v>14.848881510791363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13.214300000000001</v>
      </c>
      <c r="AL98">
        <v>2.6559000000000004</v>
      </c>
      <c r="AM98">
        <v>0</v>
      </c>
      <c r="AN98">
        <v>0</v>
      </c>
      <c r="AO98">
        <v>0</v>
      </c>
      <c r="AP98">
        <v>0.26029919999999995</v>
      </c>
      <c r="AQ98">
        <v>0</v>
      </c>
      <c r="AR98">
        <v>1.121664</v>
      </c>
      <c r="AS98">
        <v>3.4168080000000001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24.564564374964572</v>
      </c>
      <c r="BB98">
        <f t="shared" si="1"/>
        <v>573.11338077014921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3.397510224278101</v>
      </c>
      <c r="L99">
        <f t="shared" si="2"/>
        <v>0.82220462370129832</v>
      </c>
      <c r="M99">
        <f t="shared" si="2"/>
        <v>0</v>
      </c>
      <c r="N99">
        <f t="shared" si="2"/>
        <v>0.69219596190476185</v>
      </c>
      <c r="O99">
        <f t="shared" si="2"/>
        <v>0.58704869570161478</v>
      </c>
      <c r="P99">
        <f t="shared" si="2"/>
        <v>1.1651676183000008</v>
      </c>
      <c r="Q99">
        <f t="shared" si="2"/>
        <v>9.8982426875999951E-2</v>
      </c>
      <c r="R99">
        <f t="shared" si="2"/>
        <v>0.20757946082450018</v>
      </c>
      <c r="S99">
        <f t="shared" si="2"/>
        <v>0.1301685463680001</v>
      </c>
      <c r="T99">
        <f t="shared" si="2"/>
        <v>0</v>
      </c>
      <c r="U99">
        <f t="shared" si="2"/>
        <v>6.6813949169999978</v>
      </c>
      <c r="V99">
        <f t="shared" si="2"/>
        <v>9.5935403751079062E-2</v>
      </c>
      <c r="W99">
        <f t="shared" si="2"/>
        <v>0.21229448976474824</v>
      </c>
      <c r="X99">
        <f t="shared" si="2"/>
        <v>0.79411330989244655</v>
      </c>
      <c r="Y99">
        <f t="shared" si="2"/>
        <v>0</v>
      </c>
      <c r="Z99">
        <f t="shared" si="2"/>
        <v>1.955576480000001E-2</v>
      </c>
      <c r="AA99">
        <f t="shared" si="2"/>
        <v>6.0194388119999997E-2</v>
      </c>
      <c r="AB99">
        <f t="shared" si="2"/>
        <v>3.1349307380000004E-2</v>
      </c>
      <c r="AC99">
        <f t="shared" si="2"/>
        <v>2.4258270000000005E-2</v>
      </c>
      <c r="AD99">
        <f t="shared" si="2"/>
        <v>3.4214737514000004E-2</v>
      </c>
      <c r="AE99">
        <f t="shared" si="2"/>
        <v>5.9369508641999968E-2</v>
      </c>
      <c r="AF99">
        <f t="shared" si="2"/>
        <v>0</v>
      </c>
      <c r="AG99">
        <f t="shared" si="2"/>
        <v>0</v>
      </c>
      <c r="AH99">
        <f t="shared" si="2"/>
        <v>0.1683766000000001</v>
      </c>
      <c r="AI99">
        <f t="shared" si="2"/>
        <v>1.2206160499999999E-2</v>
      </c>
      <c r="AJ99">
        <f t="shared" si="2"/>
        <v>0</v>
      </c>
      <c r="AK99">
        <f t="shared" si="2"/>
        <v>0.31714320000000018</v>
      </c>
      <c r="AL99">
        <f t="shared" si="2"/>
        <v>8.4767474999999926E-2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1.2266599800000002E-2</v>
      </c>
      <c r="AQ99">
        <f t="shared" si="2"/>
        <v>0</v>
      </c>
      <c r="AR99">
        <f t="shared" si="2"/>
        <v>9.5061024000000036E-2</v>
      </c>
      <c r="AS99">
        <f t="shared" si="2"/>
        <v>8.8956596279999939E-2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0.65317415239478072</v>
      </c>
      <c r="BB99">
        <f t="shared" si="1"/>
        <v>15.239141158003767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5.1574139227</v>
      </c>
      <c r="L3">
        <v>193.08259999999999</v>
      </c>
      <c r="M3">
        <v>27.374414080000001</v>
      </c>
      <c r="N3">
        <v>35.667623952380943</v>
      </c>
      <c r="O3">
        <v>0</v>
      </c>
      <c r="P3">
        <v>23.645689600000001</v>
      </c>
      <c r="Q3">
        <v>2.1476000000000002</v>
      </c>
      <c r="R3">
        <v>6.709668752799999</v>
      </c>
      <c r="S3">
        <v>4.3397464395999998</v>
      </c>
      <c r="T3">
        <v>0</v>
      </c>
      <c r="U3">
        <v>21.413105999999999</v>
      </c>
      <c r="V3">
        <v>0</v>
      </c>
      <c r="W3">
        <v>1.5341726618705036</v>
      </c>
      <c r="X3">
        <v>37.51386607913669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1.3776853999999998</v>
      </c>
      <c r="AF3">
        <v>1.9662499999999996</v>
      </c>
      <c r="AG3">
        <v>13.466924639999998</v>
      </c>
      <c r="AH3">
        <v>0</v>
      </c>
      <c r="AI3">
        <v>0</v>
      </c>
      <c r="AJ3">
        <v>0</v>
      </c>
      <c r="AK3">
        <v>15.961300000000001</v>
      </c>
      <c r="AL3">
        <v>0</v>
      </c>
      <c r="AM3">
        <v>0</v>
      </c>
      <c r="AN3">
        <v>0.57389999999999997</v>
      </c>
      <c r="AO3">
        <v>0</v>
      </c>
      <c r="AP3">
        <v>0.78602159999999999</v>
      </c>
      <c r="AQ3">
        <v>0</v>
      </c>
      <c r="AR3">
        <v>4.0644863999999998</v>
      </c>
      <c r="AS3">
        <v>3.2191174080000002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16.440065061039043</v>
      </c>
      <c r="BB3">
        <f>SUM(B3:AZ3)-BA3</f>
        <v>383.56152187544916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5.1573861528000009</v>
      </c>
      <c r="L4">
        <v>193.08259999999999</v>
      </c>
      <c r="M4">
        <v>27.374414080000001</v>
      </c>
      <c r="N4">
        <v>35.667623952380943</v>
      </c>
      <c r="O4">
        <v>0</v>
      </c>
      <c r="P4">
        <v>23.645689600000001</v>
      </c>
      <c r="Q4">
        <v>2.1476000000000002</v>
      </c>
      <c r="R4">
        <v>6.709668752799999</v>
      </c>
      <c r="S4">
        <v>4.3397464395999998</v>
      </c>
      <c r="T4">
        <v>0</v>
      </c>
      <c r="U4">
        <v>21.413105999999999</v>
      </c>
      <c r="V4">
        <v>0</v>
      </c>
      <c r="W4">
        <v>1.5341726618705036</v>
      </c>
      <c r="X4">
        <v>34.509710539568339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1.3776853999999998</v>
      </c>
      <c r="AF4">
        <v>1.9662499999999996</v>
      </c>
      <c r="AG4">
        <v>13.466924639999998</v>
      </c>
      <c r="AH4">
        <v>0</v>
      </c>
      <c r="AI4">
        <v>0</v>
      </c>
      <c r="AJ4">
        <v>0</v>
      </c>
      <c r="AK4">
        <v>15.961300000000001</v>
      </c>
      <c r="AL4">
        <v>0</v>
      </c>
      <c r="AM4">
        <v>0</v>
      </c>
      <c r="AN4">
        <v>0.57389999999999997</v>
      </c>
      <c r="AO4">
        <v>0</v>
      </c>
      <c r="AP4">
        <v>0.78602159999999999</v>
      </c>
      <c r="AQ4">
        <v>0</v>
      </c>
      <c r="AR4">
        <v>4.0644863999999998</v>
      </c>
      <c r="AS4">
        <v>3.2191174080000002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16.316593080742642</v>
      </c>
      <c r="BB4">
        <f t="shared" ref="BB4:BB67" si="0">SUM(B4:AZ4)-BA4</f>
        <v>380.6808105462772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5.1580152431000013</v>
      </c>
      <c r="L5">
        <v>193.08259999999999</v>
      </c>
      <c r="M5">
        <v>27.374414080000001</v>
      </c>
      <c r="N5">
        <v>35.667623952380943</v>
      </c>
      <c r="O5">
        <v>0</v>
      </c>
      <c r="P5">
        <v>23.645689600000001</v>
      </c>
      <c r="Q5">
        <v>2.1476000000000002</v>
      </c>
      <c r="R5">
        <v>6.709668752799999</v>
      </c>
      <c r="S5">
        <v>4.3397464395999998</v>
      </c>
      <c r="T5">
        <v>0</v>
      </c>
      <c r="U5">
        <v>21.413105999999999</v>
      </c>
      <c r="V5">
        <v>0</v>
      </c>
      <c r="W5">
        <v>1.5341726618705036</v>
      </c>
      <c r="X5">
        <v>23.881804598920869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1.3776853999999998</v>
      </c>
      <c r="AF5">
        <v>1.9662499999999996</v>
      </c>
      <c r="AG5">
        <v>13.466924639999998</v>
      </c>
      <c r="AH5">
        <v>0</v>
      </c>
      <c r="AI5">
        <v>0</v>
      </c>
      <c r="AJ5">
        <v>0</v>
      </c>
      <c r="AK5">
        <v>15.961300000000001</v>
      </c>
      <c r="AL5">
        <v>0</v>
      </c>
      <c r="AM5">
        <v>0</v>
      </c>
      <c r="AN5">
        <v>0.57389999999999997</v>
      </c>
      <c r="AO5">
        <v>0</v>
      </c>
      <c r="AP5">
        <v>0.78602159999999999</v>
      </c>
      <c r="AQ5">
        <v>0</v>
      </c>
      <c r="AR5">
        <v>4.0644863999999998</v>
      </c>
      <c r="AS5">
        <v>3.2191174080000002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15.879812067565666</v>
      </c>
      <c r="BB5">
        <f t="shared" si="0"/>
        <v>370.49031470910666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5.1579884459000001</v>
      </c>
      <c r="L6">
        <v>193.08259999999999</v>
      </c>
      <c r="M6">
        <v>27.374414080000001</v>
      </c>
      <c r="N6">
        <v>35.667623952380943</v>
      </c>
      <c r="O6">
        <v>0</v>
      </c>
      <c r="P6">
        <v>23.645689600000001</v>
      </c>
      <c r="Q6">
        <v>2.1476000000000002</v>
      </c>
      <c r="R6">
        <v>6.709668752799999</v>
      </c>
      <c r="S6">
        <v>4.3397464395999998</v>
      </c>
      <c r="T6">
        <v>0</v>
      </c>
      <c r="U6">
        <v>21.413105999999999</v>
      </c>
      <c r="V6">
        <v>0</v>
      </c>
      <c r="W6">
        <v>1.5341726618705036</v>
      </c>
      <c r="X6">
        <v>23.881804598920869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1.3776853999999998</v>
      </c>
      <c r="AF6">
        <v>1.9662499999999996</v>
      </c>
      <c r="AG6">
        <v>13.466924639999998</v>
      </c>
      <c r="AH6">
        <v>0</v>
      </c>
      <c r="AI6">
        <v>0</v>
      </c>
      <c r="AJ6">
        <v>0</v>
      </c>
      <c r="AK6">
        <v>15.961300000000001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4.0644863999999998</v>
      </c>
      <c r="AS6">
        <v>3.2191174080000002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15.879810957865665</v>
      </c>
      <c r="BB6">
        <f t="shared" si="0"/>
        <v>370.49028902160666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5.1580085575000014</v>
      </c>
      <c r="L7">
        <v>193.08259999999999</v>
      </c>
      <c r="M7">
        <v>21.238414080000002</v>
      </c>
      <c r="N7">
        <v>35.667623952380943</v>
      </c>
      <c r="O7">
        <v>0</v>
      </c>
      <c r="P7">
        <v>19.797037000000003</v>
      </c>
      <c r="Q7">
        <v>2.1476000000000002</v>
      </c>
      <c r="R7">
        <v>6.9943763916000012</v>
      </c>
      <c r="S7">
        <v>4.3954889315999992</v>
      </c>
      <c r="T7">
        <v>0</v>
      </c>
      <c r="U7">
        <v>21.413105999999999</v>
      </c>
      <c r="V7">
        <v>0</v>
      </c>
      <c r="W7">
        <v>1.5341726618705036</v>
      </c>
      <c r="X7">
        <v>23.881804598920869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1.3776853999999998</v>
      </c>
      <c r="AF7">
        <v>1.9662499999999996</v>
      </c>
      <c r="AG7">
        <v>13.466924639999998</v>
      </c>
      <c r="AH7">
        <v>0</v>
      </c>
      <c r="AI7">
        <v>0</v>
      </c>
      <c r="AJ7">
        <v>0</v>
      </c>
      <c r="AK7">
        <v>15.961300000000001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4.0644863999999998</v>
      </c>
      <c r="AS7">
        <v>3.2191174080000002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15.483434783965677</v>
      </c>
      <c r="BB7">
        <f t="shared" si="0"/>
        <v>361.24248283790666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5.1579817329000006</v>
      </c>
      <c r="L8">
        <v>193.08259999999999</v>
      </c>
      <c r="M8">
        <v>16.022814080000003</v>
      </c>
      <c r="N8">
        <v>35.667623952380943</v>
      </c>
      <c r="O8">
        <v>0</v>
      </c>
      <c r="P8">
        <v>19.490237</v>
      </c>
      <c r="Q8">
        <v>2.1476000000000002</v>
      </c>
      <c r="R8">
        <v>6.9943763916000012</v>
      </c>
      <c r="S8">
        <v>4.3954889315999992</v>
      </c>
      <c r="T8">
        <v>0</v>
      </c>
      <c r="U8">
        <v>21.413105999999999</v>
      </c>
      <c r="V8">
        <v>0</v>
      </c>
      <c r="W8">
        <v>1.5341726618705036</v>
      </c>
      <c r="X8">
        <v>23.881804598920869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1.3776853999999998</v>
      </c>
      <c r="AF8">
        <v>1.9662499999999996</v>
      </c>
      <c r="AG8">
        <v>13.466924639999998</v>
      </c>
      <c r="AH8">
        <v>0</v>
      </c>
      <c r="AI8">
        <v>0</v>
      </c>
      <c r="AJ8">
        <v>0</v>
      </c>
      <c r="AK8">
        <v>15.961300000000001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4.0644863999999998</v>
      </c>
      <c r="AS8">
        <v>3.2191174080000002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15.256463034265675</v>
      </c>
      <c r="BB8">
        <f t="shared" si="0"/>
        <v>355.9470277630067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5.1580085575000014</v>
      </c>
      <c r="L9">
        <v>193.08259999999999</v>
      </c>
      <c r="M9">
        <v>13.261614079999999</v>
      </c>
      <c r="N9">
        <v>35.667623952380943</v>
      </c>
      <c r="O9">
        <v>0</v>
      </c>
      <c r="P9">
        <v>19.490237</v>
      </c>
      <c r="Q9">
        <v>2.1476000000000002</v>
      </c>
      <c r="R9">
        <v>6.9943763916000012</v>
      </c>
      <c r="S9">
        <v>4.3954889315999992</v>
      </c>
      <c r="T9">
        <v>0</v>
      </c>
      <c r="U9">
        <v>21.413105999999999</v>
      </c>
      <c r="V9">
        <v>0.64755280215827338</v>
      </c>
      <c r="W9">
        <v>1.5341726618705036</v>
      </c>
      <c r="X9">
        <v>23.881804598920869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1.3776853999999998</v>
      </c>
      <c r="AF9">
        <v>1.9662499999999996</v>
      </c>
      <c r="AG9">
        <v>13.466924639999998</v>
      </c>
      <c r="AH9">
        <v>0</v>
      </c>
      <c r="AI9">
        <v>0</v>
      </c>
      <c r="AJ9">
        <v>0</v>
      </c>
      <c r="AK9">
        <v>15.961300000000001</v>
      </c>
      <c r="AL9">
        <v>0</v>
      </c>
      <c r="AM9">
        <v>0</v>
      </c>
      <c r="AN9">
        <v>0.57389999999999997</v>
      </c>
      <c r="AO9">
        <v>0</v>
      </c>
      <c r="AP9">
        <v>0.78602159999999999</v>
      </c>
      <c r="AQ9">
        <v>0</v>
      </c>
      <c r="AR9">
        <v>4.7419007999999989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15.197435137669267</v>
      </c>
      <c r="BB9">
        <f t="shared" si="0"/>
        <v>354.56984968636129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5.1579817329000006</v>
      </c>
      <c r="L10">
        <v>193.08259999999999</v>
      </c>
      <c r="M10">
        <v>11.727614079999999</v>
      </c>
      <c r="N10">
        <v>35.667623952380943</v>
      </c>
      <c r="O10">
        <v>0</v>
      </c>
      <c r="P10">
        <v>19.490237</v>
      </c>
      <c r="Q10">
        <v>2.1476000000000002</v>
      </c>
      <c r="R10">
        <v>6.9943763916000012</v>
      </c>
      <c r="S10">
        <v>4.3954889315999992</v>
      </c>
      <c r="T10">
        <v>0</v>
      </c>
      <c r="U10">
        <v>21.413105999999999</v>
      </c>
      <c r="V10">
        <v>0.64755280215827338</v>
      </c>
      <c r="W10">
        <v>1.5341726618705036</v>
      </c>
      <c r="X10">
        <v>23.881804598920869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1.3776853999999998</v>
      </c>
      <c r="AF10">
        <v>1.9662499999999996</v>
      </c>
      <c r="AG10">
        <v>13.466924639999998</v>
      </c>
      <c r="AH10">
        <v>0</v>
      </c>
      <c r="AI10">
        <v>0</v>
      </c>
      <c r="AJ10">
        <v>0</v>
      </c>
      <c r="AK10">
        <v>15.961300000000001</v>
      </c>
      <c r="AL10">
        <v>0</v>
      </c>
      <c r="AM10">
        <v>0</v>
      </c>
      <c r="AN10">
        <v>0.57389999999999997</v>
      </c>
      <c r="AO10">
        <v>0</v>
      </c>
      <c r="AP10">
        <v>0.78602159999999999</v>
      </c>
      <c r="AQ10">
        <v>0</v>
      </c>
      <c r="AR10">
        <v>4.7419007999999989</v>
      </c>
      <c r="AS10">
        <v>3.2191174080000002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15.134386627969267</v>
      </c>
      <c r="BB10">
        <f t="shared" si="0"/>
        <v>353.09887137146131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5.1580085575000014</v>
      </c>
      <c r="L11">
        <v>193.08259999999999</v>
      </c>
      <c r="M11">
        <v>13.261614079999999</v>
      </c>
      <c r="N11">
        <v>23.394608079365071</v>
      </c>
      <c r="O11">
        <v>0</v>
      </c>
      <c r="P11">
        <v>19.490237</v>
      </c>
      <c r="Q11">
        <v>2.1476000000000002</v>
      </c>
      <c r="R11">
        <v>6.9943763916000012</v>
      </c>
      <c r="S11">
        <v>4.3954889315999992</v>
      </c>
      <c r="T11">
        <v>0</v>
      </c>
      <c r="U11">
        <v>21.413105999999999</v>
      </c>
      <c r="V11">
        <v>0.85891055359712232</v>
      </c>
      <c r="W11">
        <v>1.5341726618705036</v>
      </c>
      <c r="X11">
        <v>23.922164999640287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1.3776853999999998</v>
      </c>
      <c r="AF11">
        <v>1.9662499999999996</v>
      </c>
      <c r="AG11">
        <v>13.466924639999998</v>
      </c>
      <c r="AH11">
        <v>0</v>
      </c>
      <c r="AI11">
        <v>0</v>
      </c>
      <c r="AJ11">
        <v>0</v>
      </c>
      <c r="AK11">
        <v>15.961300000000001</v>
      </c>
      <c r="AL11">
        <v>0</v>
      </c>
      <c r="AM11">
        <v>0</v>
      </c>
      <c r="AN11">
        <v>0.57389999999999997</v>
      </c>
      <c r="AO11">
        <v>0</v>
      </c>
      <c r="AP11">
        <v>0.78602159999999999</v>
      </c>
      <c r="AQ11">
        <v>0</v>
      </c>
      <c r="AR11">
        <v>4.7419007999999989</v>
      </c>
      <c r="AS11">
        <v>7.5112739519999998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14.87976757761637</v>
      </c>
      <c r="BB11">
        <f t="shared" si="0"/>
        <v>347.15837606955665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5.1579817329000006</v>
      </c>
      <c r="L12">
        <v>193.08259999999999</v>
      </c>
      <c r="M12">
        <v>13.261614079999999</v>
      </c>
      <c r="N12">
        <v>23.394608079365071</v>
      </c>
      <c r="O12">
        <v>0</v>
      </c>
      <c r="P12">
        <v>19.490237</v>
      </c>
      <c r="Q12">
        <v>2.1476000000000002</v>
      </c>
      <c r="R12">
        <v>6.9943763916000012</v>
      </c>
      <c r="S12">
        <v>4.3954889315999992</v>
      </c>
      <c r="T12">
        <v>0</v>
      </c>
      <c r="U12">
        <v>21.413105999999999</v>
      </c>
      <c r="V12">
        <v>0.85891055359712232</v>
      </c>
      <c r="W12">
        <v>1.5341726618705036</v>
      </c>
      <c r="X12">
        <v>23.922164999640287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1.3776853999999998</v>
      </c>
      <c r="AF12">
        <v>1.9662499999999996</v>
      </c>
      <c r="AG12">
        <v>13.466924639999998</v>
      </c>
      <c r="AH12">
        <v>0</v>
      </c>
      <c r="AI12">
        <v>0</v>
      </c>
      <c r="AJ12">
        <v>0</v>
      </c>
      <c r="AK12">
        <v>15.961300000000001</v>
      </c>
      <c r="AL12">
        <v>0</v>
      </c>
      <c r="AM12">
        <v>0</v>
      </c>
      <c r="AN12">
        <v>0.57389999999999997</v>
      </c>
      <c r="AO12">
        <v>0</v>
      </c>
      <c r="AP12">
        <v>0.78602159999999999</v>
      </c>
      <c r="AQ12">
        <v>0</v>
      </c>
      <c r="AR12">
        <v>4.7419007999999989</v>
      </c>
      <c r="AS12">
        <v>7.5112739519999998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14.879766467916369</v>
      </c>
      <c r="BB12">
        <f t="shared" si="0"/>
        <v>347.15835035465659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5.1580085575000014</v>
      </c>
      <c r="L13">
        <v>193.08259999999999</v>
      </c>
      <c r="M13">
        <v>13.261614079999999</v>
      </c>
      <c r="N13">
        <v>23.394608079365071</v>
      </c>
      <c r="O13">
        <v>0</v>
      </c>
      <c r="P13">
        <v>19.490237</v>
      </c>
      <c r="Q13">
        <v>2.1476000000000002</v>
      </c>
      <c r="R13">
        <v>6.9943763916000012</v>
      </c>
      <c r="S13">
        <v>4.3954889315999992</v>
      </c>
      <c r="T13">
        <v>0</v>
      </c>
      <c r="U13">
        <v>21.413105999999999</v>
      </c>
      <c r="V13">
        <v>0.85891055359712232</v>
      </c>
      <c r="W13">
        <v>1.5341726618705036</v>
      </c>
      <c r="X13">
        <v>23.935139497841721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1.3776853999999998</v>
      </c>
      <c r="AF13">
        <v>1.9662499999999996</v>
      </c>
      <c r="AG13">
        <v>13.466924639999998</v>
      </c>
      <c r="AH13">
        <v>0</v>
      </c>
      <c r="AI13">
        <v>0</v>
      </c>
      <c r="AJ13">
        <v>0</v>
      </c>
      <c r="AK13">
        <v>15.961300000000001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4.0644863999999998</v>
      </c>
      <c r="AS13">
        <v>7.5112739519999998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14.852459062833631</v>
      </c>
      <c r="BB13">
        <f t="shared" si="0"/>
        <v>346.52124468254078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5.1579817329000006</v>
      </c>
      <c r="L14">
        <v>193.08259999999999</v>
      </c>
      <c r="M14">
        <v>13.261614079999999</v>
      </c>
      <c r="N14">
        <v>23.394608079365071</v>
      </c>
      <c r="O14">
        <v>0</v>
      </c>
      <c r="P14">
        <v>19.490237</v>
      </c>
      <c r="Q14">
        <v>2.1476000000000002</v>
      </c>
      <c r="R14">
        <v>6.9943763916000012</v>
      </c>
      <c r="S14">
        <v>4.3954889315999992</v>
      </c>
      <c r="T14">
        <v>0</v>
      </c>
      <c r="U14">
        <v>21.413105999999999</v>
      </c>
      <c r="V14">
        <v>0.85891055359712232</v>
      </c>
      <c r="W14">
        <v>1.5341726618705036</v>
      </c>
      <c r="X14">
        <v>23.935139497841721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1.3776853999999998</v>
      </c>
      <c r="AF14">
        <v>1.9662499999999996</v>
      </c>
      <c r="AG14">
        <v>13.466924639999998</v>
      </c>
      <c r="AH14">
        <v>0</v>
      </c>
      <c r="AI14">
        <v>0</v>
      </c>
      <c r="AJ14">
        <v>0</v>
      </c>
      <c r="AK14">
        <v>15.961300000000001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4.0644863999999998</v>
      </c>
      <c r="AS14">
        <v>7.5112739519999998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14.85245795313363</v>
      </c>
      <c r="BB14">
        <f t="shared" si="0"/>
        <v>346.52121896764078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5.1580085575000014</v>
      </c>
      <c r="L15">
        <v>193.08259999999999</v>
      </c>
      <c r="M15">
        <v>11.727614079999999</v>
      </c>
      <c r="N15">
        <v>23.394608079365071</v>
      </c>
      <c r="O15">
        <v>0</v>
      </c>
      <c r="P15">
        <v>27.742543400000002</v>
      </c>
      <c r="Q15">
        <v>2.1476000000000002</v>
      </c>
      <c r="R15">
        <v>6.9943763916000012</v>
      </c>
      <c r="S15">
        <v>4.3954889315999992</v>
      </c>
      <c r="T15">
        <v>0</v>
      </c>
      <c r="U15">
        <v>21.413105999999999</v>
      </c>
      <c r="V15">
        <v>0.85891055359712232</v>
      </c>
      <c r="W15">
        <v>1.5341726618705036</v>
      </c>
      <c r="X15">
        <v>23.77050190647482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1.3776853999999998</v>
      </c>
      <c r="AF15">
        <v>1.9662499999999996</v>
      </c>
      <c r="AG15">
        <v>13.466924639999998</v>
      </c>
      <c r="AH15">
        <v>0</v>
      </c>
      <c r="AI15">
        <v>0</v>
      </c>
      <c r="AJ15">
        <v>0</v>
      </c>
      <c r="AK15">
        <v>15.961300000000001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4.0644863999999998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15.013256169691196</v>
      </c>
      <c r="BB15">
        <f t="shared" si="0"/>
        <v>350.27278928031626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5.1579817329000006</v>
      </c>
      <c r="L16">
        <v>193.08259999999999</v>
      </c>
      <c r="M16">
        <v>12.032904624</v>
      </c>
      <c r="N16">
        <v>23.394608079365071</v>
      </c>
      <c r="O16">
        <v>0</v>
      </c>
      <c r="P16">
        <v>27.742543400000002</v>
      </c>
      <c r="Q16">
        <v>2.1476000000000002</v>
      </c>
      <c r="R16">
        <v>6.9943763916000012</v>
      </c>
      <c r="S16">
        <v>4.3954889315999992</v>
      </c>
      <c r="T16">
        <v>0</v>
      </c>
      <c r="U16">
        <v>21.413105999999999</v>
      </c>
      <c r="V16">
        <v>0.85891055359712232</v>
      </c>
      <c r="W16">
        <v>1.5341726618705036</v>
      </c>
      <c r="X16">
        <v>23.77050190647482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1.3776853999999998</v>
      </c>
      <c r="AF16">
        <v>1.9662499999999996</v>
      </c>
      <c r="AG16">
        <v>13.466924639999998</v>
      </c>
      <c r="AH16">
        <v>0</v>
      </c>
      <c r="AI16">
        <v>0</v>
      </c>
      <c r="AJ16">
        <v>0</v>
      </c>
      <c r="AK16">
        <v>15.961300000000001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4.0644863999999998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15.025802566391196</v>
      </c>
      <c r="BB16">
        <f t="shared" si="0"/>
        <v>350.56550660301633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5.1580085575000014</v>
      </c>
      <c r="L17">
        <v>193.08259999999999</v>
      </c>
      <c r="M17">
        <v>12.032904624</v>
      </c>
      <c r="N17">
        <v>23.394608079365071</v>
      </c>
      <c r="O17">
        <v>0</v>
      </c>
      <c r="P17">
        <v>27.742543400000002</v>
      </c>
      <c r="Q17">
        <v>2.1476000000000002</v>
      </c>
      <c r="R17">
        <v>6.9943763916000012</v>
      </c>
      <c r="S17">
        <v>4.3954889315999992</v>
      </c>
      <c r="T17">
        <v>0</v>
      </c>
      <c r="U17">
        <v>21.413105999999999</v>
      </c>
      <c r="V17">
        <v>0.85891055359712232</v>
      </c>
      <c r="W17">
        <v>1.5341726618705036</v>
      </c>
      <c r="X17">
        <v>23.77050190647482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3.5426196000000001</v>
      </c>
      <c r="AF17">
        <v>1.9662499999999996</v>
      </c>
      <c r="AG17">
        <v>13.466924639999998</v>
      </c>
      <c r="AH17">
        <v>0</v>
      </c>
      <c r="AI17">
        <v>0</v>
      </c>
      <c r="AJ17">
        <v>0</v>
      </c>
      <c r="AK17">
        <v>15.961300000000001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4.0644863999999998</v>
      </c>
      <c r="AS17">
        <v>4.8699468479999997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15.114782425691196</v>
      </c>
      <c r="BB17">
        <f t="shared" si="0"/>
        <v>352.64148776831632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5.1579817329000006</v>
      </c>
      <c r="L18">
        <v>193.08259999999999</v>
      </c>
      <c r="M18">
        <v>12.032904624</v>
      </c>
      <c r="N18">
        <v>24.315084269841268</v>
      </c>
      <c r="O18">
        <v>0</v>
      </c>
      <c r="P18">
        <v>27.742543400000002</v>
      </c>
      <c r="Q18">
        <v>2.1476000000000002</v>
      </c>
      <c r="R18">
        <v>6.9943763916000012</v>
      </c>
      <c r="S18">
        <v>4.3954889315999992</v>
      </c>
      <c r="T18">
        <v>0</v>
      </c>
      <c r="U18">
        <v>21.413105999999999</v>
      </c>
      <c r="V18">
        <v>0.85891055359712232</v>
      </c>
      <c r="W18">
        <v>1.5341726618705036</v>
      </c>
      <c r="X18">
        <v>23.77050190647482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4.3298684000000005</v>
      </c>
      <c r="AF18">
        <v>1.9662499999999996</v>
      </c>
      <c r="AG18">
        <v>13.466924639999998</v>
      </c>
      <c r="AH18">
        <v>0</v>
      </c>
      <c r="AI18">
        <v>0</v>
      </c>
      <c r="AJ18">
        <v>0</v>
      </c>
      <c r="AK18">
        <v>15.961300000000001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4.0644863999999998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15.184968629019771</v>
      </c>
      <c r="BB18">
        <f t="shared" si="0"/>
        <v>354.27899973086392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5.1549987360000014</v>
      </c>
      <c r="L19">
        <v>193.08259999999999</v>
      </c>
      <c r="M19">
        <v>13.395218116800004</v>
      </c>
      <c r="N19">
        <v>24.928735063492059</v>
      </c>
      <c r="O19">
        <v>0</v>
      </c>
      <c r="P19">
        <v>27.742543400000002</v>
      </c>
      <c r="Q19">
        <v>2.1476000000000002</v>
      </c>
      <c r="R19">
        <v>6.709668752799999</v>
      </c>
      <c r="S19">
        <v>4.3397464395999998</v>
      </c>
      <c r="T19">
        <v>0</v>
      </c>
      <c r="U19">
        <v>21.413105999999999</v>
      </c>
      <c r="V19">
        <v>1.5177797201438847</v>
      </c>
      <c r="W19">
        <v>3.0683453237410072</v>
      </c>
      <c r="X19">
        <v>23.77050190647482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4.3298684000000005</v>
      </c>
      <c r="AF19">
        <v>1.9662499999999996</v>
      </c>
      <c r="AG19">
        <v>13.466924639999998</v>
      </c>
      <c r="AH19">
        <v>0</v>
      </c>
      <c r="AI19">
        <v>0</v>
      </c>
      <c r="AJ19">
        <v>0</v>
      </c>
      <c r="AK19">
        <v>15.961300000000001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4.0644863999999998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15.342199718961844</v>
      </c>
      <c r="BB19">
        <f t="shared" si="0"/>
        <v>357.94734162808999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5.1549584717000005</v>
      </c>
      <c r="L20">
        <v>193.08259999999999</v>
      </c>
      <c r="M20">
        <v>13.395218116800004</v>
      </c>
      <c r="N20">
        <v>28.917465222222216</v>
      </c>
      <c r="O20">
        <v>0</v>
      </c>
      <c r="P20">
        <v>27.742543400000002</v>
      </c>
      <c r="Q20">
        <v>2.1476000000000002</v>
      </c>
      <c r="R20">
        <v>6.709668752799999</v>
      </c>
      <c r="S20">
        <v>4.3397464395999998</v>
      </c>
      <c r="T20">
        <v>0</v>
      </c>
      <c r="U20">
        <v>21.413105999999999</v>
      </c>
      <c r="V20">
        <v>1.5177797201438847</v>
      </c>
      <c r="W20">
        <v>3.0683453237410072</v>
      </c>
      <c r="X20">
        <v>23.77050190647482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4.3298684000000005</v>
      </c>
      <c r="AF20">
        <v>1.9662499999999996</v>
      </c>
      <c r="AG20">
        <v>13.466924639999998</v>
      </c>
      <c r="AH20">
        <v>0</v>
      </c>
      <c r="AI20">
        <v>0</v>
      </c>
      <c r="AJ20">
        <v>0</v>
      </c>
      <c r="AK20">
        <v>15.961300000000001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4.0644863999999998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15.506134870785655</v>
      </c>
      <c r="BB20">
        <f t="shared" si="0"/>
        <v>361.77209637069626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5.1549987360000014</v>
      </c>
      <c r="L21">
        <v>193.08259999999999</v>
      </c>
      <c r="M21">
        <v>13.395218116800004</v>
      </c>
      <c r="N21">
        <v>35.053973158730159</v>
      </c>
      <c r="O21">
        <v>0</v>
      </c>
      <c r="P21">
        <v>27.742543400000002</v>
      </c>
      <c r="Q21">
        <v>2.1476000000000002</v>
      </c>
      <c r="R21">
        <v>6.709668752799999</v>
      </c>
      <c r="S21">
        <v>4.3397464395999998</v>
      </c>
      <c r="T21">
        <v>0</v>
      </c>
      <c r="U21">
        <v>21.413105999999999</v>
      </c>
      <c r="V21">
        <v>1.5177797201438847</v>
      </c>
      <c r="W21">
        <v>3.0683453237410072</v>
      </c>
      <c r="X21">
        <v>23.77050190647482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4.3298684000000005</v>
      </c>
      <c r="AF21">
        <v>1.9662499999999996</v>
      </c>
      <c r="AG21">
        <v>13.466924639999998</v>
      </c>
      <c r="AH21">
        <v>0</v>
      </c>
      <c r="AI21">
        <v>0</v>
      </c>
      <c r="AJ21">
        <v>0</v>
      </c>
      <c r="AK21">
        <v>15.961300000000001</v>
      </c>
      <c r="AL21">
        <v>0</v>
      </c>
      <c r="AM21">
        <v>0</v>
      </c>
      <c r="AN21">
        <v>0.57389999999999997</v>
      </c>
      <c r="AO21">
        <v>0</v>
      </c>
      <c r="AP21">
        <v>0.78602159999999999</v>
      </c>
      <c r="AQ21">
        <v>0</v>
      </c>
      <c r="AR21">
        <v>4.0644863999999998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15.758347004676128</v>
      </c>
      <c r="BB21">
        <f t="shared" si="0"/>
        <v>367.65643243761377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5.1549584717000005</v>
      </c>
      <c r="L22">
        <v>193.08259999999999</v>
      </c>
      <c r="M22">
        <v>18.784014080000006</v>
      </c>
      <c r="N22">
        <v>36.243749999999991</v>
      </c>
      <c r="O22">
        <v>0</v>
      </c>
      <c r="P22">
        <v>27.742543400000002</v>
      </c>
      <c r="Q22">
        <v>2.1476000000000002</v>
      </c>
      <c r="R22">
        <v>6.709668752799999</v>
      </c>
      <c r="S22">
        <v>4.3397464395999998</v>
      </c>
      <c r="T22">
        <v>0</v>
      </c>
      <c r="U22">
        <v>21.413105999999999</v>
      </c>
      <c r="V22">
        <v>1.5177797201438847</v>
      </c>
      <c r="W22">
        <v>3.0683453237410072</v>
      </c>
      <c r="X22">
        <v>23.77050190647482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4.3298684000000005</v>
      </c>
      <c r="AF22">
        <v>1.9662499999999996</v>
      </c>
      <c r="AG22">
        <v>13.466924639999998</v>
      </c>
      <c r="AH22">
        <v>0</v>
      </c>
      <c r="AI22">
        <v>0</v>
      </c>
      <c r="AJ22">
        <v>0</v>
      </c>
      <c r="AK22">
        <v>15.961300000000001</v>
      </c>
      <c r="AL22">
        <v>0</v>
      </c>
      <c r="AM22">
        <v>0</v>
      </c>
      <c r="AN22">
        <v>0.57389999999999997</v>
      </c>
      <c r="AO22">
        <v>0</v>
      </c>
      <c r="AP22">
        <v>0.78602159999999999</v>
      </c>
      <c r="AQ22">
        <v>0</v>
      </c>
      <c r="AR22">
        <v>4.0644863999999998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16.028724871369775</v>
      </c>
      <c r="BB22">
        <f t="shared" si="0"/>
        <v>373.96458711108994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5.1549987360000014</v>
      </c>
      <c r="L23">
        <v>193.08259999999999</v>
      </c>
      <c r="M23">
        <v>24.066432358800004</v>
      </c>
      <c r="N23">
        <v>36.243749999999991</v>
      </c>
      <c r="O23">
        <v>0</v>
      </c>
      <c r="P23">
        <v>29.890143400000003</v>
      </c>
      <c r="Q23">
        <v>2.1476000000000002</v>
      </c>
      <c r="R23">
        <v>6.5678590431999995</v>
      </c>
      <c r="S23">
        <v>4.2940666807999994</v>
      </c>
      <c r="T23">
        <v>0</v>
      </c>
      <c r="U23">
        <v>21.413105999999999</v>
      </c>
      <c r="V23">
        <v>0.92050359712230212</v>
      </c>
      <c r="W23">
        <v>3.0683453237410072</v>
      </c>
      <c r="X23">
        <v>23.77050190647482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4.3298684000000005</v>
      </c>
      <c r="AF23">
        <v>1.9662499999999996</v>
      </c>
      <c r="AG23">
        <v>13.466924639999998</v>
      </c>
      <c r="AH23">
        <v>0</v>
      </c>
      <c r="AI23">
        <v>0</v>
      </c>
      <c r="AJ23">
        <v>0</v>
      </c>
      <c r="AK23">
        <v>15.961300000000001</v>
      </c>
      <c r="AL23">
        <v>0</v>
      </c>
      <c r="AM23">
        <v>0</v>
      </c>
      <c r="AN23">
        <v>0.57389999999999997</v>
      </c>
      <c r="AO23">
        <v>0</v>
      </c>
      <c r="AP23">
        <v>0.43231188000000004</v>
      </c>
      <c r="AQ23">
        <v>0</v>
      </c>
      <c r="AR23">
        <v>13.548287999999999</v>
      </c>
      <c r="AS23">
        <v>7.5112739519999998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16.785651522341713</v>
      </c>
      <c r="BB23">
        <f t="shared" si="0"/>
        <v>391.6243723957964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5.1549584717000005</v>
      </c>
      <c r="L24">
        <v>193.08259999999999</v>
      </c>
      <c r="M24">
        <v>28.225600000000004</v>
      </c>
      <c r="N24">
        <v>36.243749999999991</v>
      </c>
      <c r="O24">
        <v>0</v>
      </c>
      <c r="P24">
        <v>31.897612499999997</v>
      </c>
      <c r="Q24">
        <v>2.1476000000000002</v>
      </c>
      <c r="R24">
        <v>6.5678590431999995</v>
      </c>
      <c r="S24">
        <v>4.2940666807999994</v>
      </c>
      <c r="T24">
        <v>0</v>
      </c>
      <c r="U24">
        <v>21.413105999999999</v>
      </c>
      <c r="V24">
        <v>0.92050359712230212</v>
      </c>
      <c r="W24">
        <v>3.0683453237410072</v>
      </c>
      <c r="X24">
        <v>27.452516294964028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4.3298684000000005</v>
      </c>
      <c r="AF24">
        <v>1.9662499999999996</v>
      </c>
      <c r="AG24">
        <v>13.466924639999998</v>
      </c>
      <c r="AH24">
        <v>0</v>
      </c>
      <c r="AI24">
        <v>0</v>
      </c>
      <c r="AJ24">
        <v>0</v>
      </c>
      <c r="AK24">
        <v>15.961300000000001</v>
      </c>
      <c r="AL24">
        <v>0</v>
      </c>
      <c r="AM24">
        <v>0</v>
      </c>
      <c r="AN24">
        <v>0.57389999999999997</v>
      </c>
      <c r="AO24">
        <v>0</v>
      </c>
      <c r="AP24">
        <v>0.43231188000000004</v>
      </c>
      <c r="AQ24">
        <v>0</v>
      </c>
      <c r="AR24">
        <v>13.548287999999999</v>
      </c>
      <c r="AS24">
        <v>7.5112739519999998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17.190429670008612</v>
      </c>
      <c r="BB24">
        <f t="shared" si="0"/>
        <v>401.06820511351867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5.1549987360000014</v>
      </c>
      <c r="L25">
        <v>193.08259999999999</v>
      </c>
      <c r="M25">
        <v>28.225600000000004</v>
      </c>
      <c r="N25">
        <v>36.243749999999991</v>
      </c>
      <c r="O25">
        <v>0</v>
      </c>
      <c r="P25">
        <v>31.897612499999997</v>
      </c>
      <c r="Q25">
        <v>2.1476000000000002</v>
      </c>
      <c r="R25">
        <v>6.5678590431999995</v>
      </c>
      <c r="S25">
        <v>4.2940666807999994</v>
      </c>
      <c r="T25">
        <v>0</v>
      </c>
      <c r="U25">
        <v>21.413105999999999</v>
      </c>
      <c r="V25">
        <v>0.92050359712230212</v>
      </c>
      <c r="W25">
        <v>3.0683453237410072</v>
      </c>
      <c r="X25">
        <v>35.686616424820137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13.466924639999998</v>
      </c>
      <c r="AH25">
        <v>7.1763281199999991</v>
      </c>
      <c r="AI25">
        <v>0</v>
      </c>
      <c r="AJ25">
        <v>0</v>
      </c>
      <c r="AK25">
        <v>15.961300000000001</v>
      </c>
      <c r="AL25">
        <v>0</v>
      </c>
      <c r="AM25">
        <v>0</v>
      </c>
      <c r="AN25">
        <v>0.57389999999999997</v>
      </c>
      <c r="AO25">
        <v>0</v>
      </c>
      <c r="AP25">
        <v>0.43231188000000004</v>
      </c>
      <c r="AQ25">
        <v>0</v>
      </c>
      <c r="AR25">
        <v>4.0644863999999998</v>
      </c>
      <c r="AS25">
        <v>7.5112739519999998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17.434015845417964</v>
      </c>
      <c r="BB25">
        <f t="shared" si="0"/>
        <v>406.75128585226554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5.1549584717000005</v>
      </c>
      <c r="L26">
        <v>193.08259999999999</v>
      </c>
      <c r="M26">
        <v>22.633985920000001</v>
      </c>
      <c r="N26">
        <v>28.193480015873011</v>
      </c>
      <c r="O26">
        <v>0</v>
      </c>
      <c r="P26">
        <v>22.111689600000002</v>
      </c>
      <c r="Q26">
        <v>2.1476000000000002</v>
      </c>
      <c r="R26">
        <v>6.5678590431999995</v>
      </c>
      <c r="S26">
        <v>4.2940666807999994</v>
      </c>
      <c r="T26">
        <v>0</v>
      </c>
      <c r="U26">
        <v>21.413105999999999</v>
      </c>
      <c r="V26">
        <v>0.92050359712230212</v>
      </c>
      <c r="W26">
        <v>3.0683453237410072</v>
      </c>
      <c r="X26">
        <v>37.51386607913669</v>
      </c>
      <c r="Y26">
        <v>0</v>
      </c>
      <c r="Z26">
        <v>0</v>
      </c>
      <c r="AA26">
        <v>2.0359248000000001</v>
      </c>
      <c r="AB26">
        <v>0</v>
      </c>
      <c r="AC26">
        <v>0</v>
      </c>
      <c r="AD26">
        <v>0</v>
      </c>
      <c r="AE26">
        <v>4.3298684000000005</v>
      </c>
      <c r="AF26">
        <v>1.9662499999999996</v>
      </c>
      <c r="AG26">
        <v>13.466924639999998</v>
      </c>
      <c r="AH26">
        <v>14.352656239999998</v>
      </c>
      <c r="AI26">
        <v>0</v>
      </c>
      <c r="AJ26">
        <v>0</v>
      </c>
      <c r="AK26">
        <v>15.961300000000001</v>
      </c>
      <c r="AL26">
        <v>0</v>
      </c>
      <c r="AM26">
        <v>0</v>
      </c>
      <c r="AN26">
        <v>0.57389999999999997</v>
      </c>
      <c r="AO26">
        <v>0</v>
      </c>
      <c r="AP26">
        <v>0.43231188000000004</v>
      </c>
      <c r="AQ26">
        <v>0</v>
      </c>
      <c r="AR26">
        <v>4.0644863999999998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16.816295791390004</v>
      </c>
      <c r="BB26">
        <f t="shared" si="0"/>
        <v>392.3393341481829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7.5311839472000006</v>
      </c>
      <c r="L27">
        <v>201.93959999999996</v>
      </c>
      <c r="M27">
        <v>28.225600000000004</v>
      </c>
      <c r="N27">
        <v>36.243749999999991</v>
      </c>
      <c r="O27">
        <v>0</v>
      </c>
      <c r="P27">
        <v>31.897612499999997</v>
      </c>
      <c r="Q27">
        <v>3.5532993080000006</v>
      </c>
      <c r="R27">
        <v>8.7799103599999988</v>
      </c>
      <c r="S27">
        <v>5.7035653999999987</v>
      </c>
      <c r="T27">
        <v>0</v>
      </c>
      <c r="U27">
        <v>21.413105999999999</v>
      </c>
      <c r="V27">
        <v>6.360679856115107</v>
      </c>
      <c r="W27">
        <v>9.496654885971223</v>
      </c>
      <c r="X27">
        <v>45.262887814748197</v>
      </c>
      <c r="Y27">
        <v>0</v>
      </c>
      <c r="Z27">
        <v>0</v>
      </c>
      <c r="AA27">
        <v>4.310343647999999</v>
      </c>
      <c r="AB27">
        <v>0</v>
      </c>
      <c r="AC27">
        <v>0</v>
      </c>
      <c r="AD27">
        <v>0</v>
      </c>
      <c r="AE27">
        <v>4.3298684000000005</v>
      </c>
      <c r="AF27">
        <v>1.9662499999999996</v>
      </c>
      <c r="AG27">
        <v>13.466924639999998</v>
      </c>
      <c r="AH27">
        <v>21.528984360000003</v>
      </c>
      <c r="AI27">
        <v>0</v>
      </c>
      <c r="AJ27">
        <v>0</v>
      </c>
      <c r="AK27">
        <v>15.961300000000001</v>
      </c>
      <c r="AL27">
        <v>0</v>
      </c>
      <c r="AM27">
        <v>0</v>
      </c>
      <c r="AN27">
        <v>0.57389999999999997</v>
      </c>
      <c r="AO27">
        <v>0</v>
      </c>
      <c r="AP27">
        <v>0.35370972000000001</v>
      </c>
      <c r="AQ27">
        <v>0</v>
      </c>
      <c r="AR27">
        <v>4.0644863999999998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19.638959242951763</v>
      </c>
      <c r="BB27">
        <f t="shared" si="0"/>
        <v>458.19460484508261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9.0009000000000015</v>
      </c>
      <c r="L28">
        <v>201.93959999999996</v>
      </c>
      <c r="M28">
        <v>28.225600000000004</v>
      </c>
      <c r="N28">
        <v>36.243749999999991</v>
      </c>
      <c r="O28">
        <v>0</v>
      </c>
      <c r="P28">
        <v>31.897612499999997</v>
      </c>
      <c r="Q28">
        <v>5.6088593080000004</v>
      </c>
      <c r="R28">
        <v>10.929136399999999</v>
      </c>
      <c r="S28">
        <v>6.9603716000000002</v>
      </c>
      <c r="T28">
        <v>0</v>
      </c>
      <c r="U28">
        <v>21.413105999999999</v>
      </c>
      <c r="V28">
        <v>6.360679856115107</v>
      </c>
      <c r="W28">
        <v>14.16486276978417</v>
      </c>
      <c r="X28">
        <v>45.262887814748197</v>
      </c>
      <c r="Y28">
        <v>0</v>
      </c>
      <c r="Z28">
        <v>0</v>
      </c>
      <c r="AA28">
        <v>4.310343647999999</v>
      </c>
      <c r="AB28">
        <v>0</v>
      </c>
      <c r="AC28">
        <v>2.9691613120000002</v>
      </c>
      <c r="AD28">
        <v>2.7964513200000005</v>
      </c>
      <c r="AE28">
        <v>4.3298684000000005</v>
      </c>
      <c r="AF28">
        <v>1.9662499999999996</v>
      </c>
      <c r="AG28">
        <v>13.466924639999998</v>
      </c>
      <c r="AH28">
        <v>28.705312479999996</v>
      </c>
      <c r="AI28">
        <v>0</v>
      </c>
      <c r="AJ28">
        <v>0</v>
      </c>
      <c r="AK28">
        <v>15.961300000000001</v>
      </c>
      <c r="AL28">
        <v>0</v>
      </c>
      <c r="AM28">
        <v>0</v>
      </c>
      <c r="AN28">
        <v>0.57389999999999997</v>
      </c>
      <c r="AO28">
        <v>0</v>
      </c>
      <c r="AP28">
        <v>0.35370972000000001</v>
      </c>
      <c r="AQ28">
        <v>0</v>
      </c>
      <c r="AR28">
        <v>4.0644863999999998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20.647612923610751</v>
      </c>
      <c r="BB28">
        <f t="shared" si="0"/>
        <v>481.7274080930365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9.4042567700000017</v>
      </c>
      <c r="L29">
        <v>253.31020000000001</v>
      </c>
      <c r="M29">
        <v>28.225600000000004</v>
      </c>
      <c r="N29">
        <v>36.243749999999991</v>
      </c>
      <c r="O29">
        <v>0</v>
      </c>
      <c r="P29">
        <v>31.897612499999997</v>
      </c>
      <c r="Q29">
        <v>6.3425438960000005</v>
      </c>
      <c r="R29">
        <v>12.969283381599999</v>
      </c>
      <c r="S29">
        <v>8.0964826799999994</v>
      </c>
      <c r="T29">
        <v>0</v>
      </c>
      <c r="U29">
        <v>21.413105999999999</v>
      </c>
      <c r="V29">
        <v>6.360679856115107</v>
      </c>
      <c r="W29">
        <v>14.16486276978417</v>
      </c>
      <c r="X29">
        <v>45.262887814748197</v>
      </c>
      <c r="Y29">
        <v>0</v>
      </c>
      <c r="Z29">
        <v>0</v>
      </c>
      <c r="AA29">
        <v>8.6206872959999998</v>
      </c>
      <c r="AB29">
        <v>0</v>
      </c>
      <c r="AC29">
        <v>2.9691613120000002</v>
      </c>
      <c r="AD29">
        <v>2.7964513200000005</v>
      </c>
      <c r="AE29">
        <v>4.3298684000000005</v>
      </c>
      <c r="AF29">
        <v>2.7225000000000001</v>
      </c>
      <c r="AG29">
        <v>13.466924639999998</v>
      </c>
      <c r="AH29">
        <v>28.705312479999996</v>
      </c>
      <c r="AI29">
        <v>0</v>
      </c>
      <c r="AJ29">
        <v>0</v>
      </c>
      <c r="AK29">
        <v>15.961300000000001</v>
      </c>
      <c r="AL29">
        <v>0</v>
      </c>
      <c r="AM29">
        <v>0</v>
      </c>
      <c r="AN29">
        <v>0.57389999999999997</v>
      </c>
      <c r="AO29">
        <v>0</v>
      </c>
      <c r="AP29">
        <v>0.35370972000000001</v>
      </c>
      <c r="AQ29">
        <v>4.7745099999999985</v>
      </c>
      <c r="AR29">
        <v>4.0644863999999998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23.340690276930658</v>
      </c>
      <c r="BB29">
        <f t="shared" si="0"/>
        <v>544.55933380731676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9.4042567700000017</v>
      </c>
      <c r="L30">
        <v>393.25079999999997</v>
      </c>
      <c r="M30">
        <v>28.225600000000004</v>
      </c>
      <c r="N30">
        <v>36.243749999999991</v>
      </c>
      <c r="O30">
        <v>0</v>
      </c>
      <c r="P30">
        <v>31.897612499999997</v>
      </c>
      <c r="Q30">
        <v>6.694931308000001</v>
      </c>
      <c r="R30">
        <v>13.005282679999997</v>
      </c>
      <c r="S30">
        <v>8.0964826799999994</v>
      </c>
      <c r="T30">
        <v>0</v>
      </c>
      <c r="U30">
        <v>21.413105999999999</v>
      </c>
      <c r="V30">
        <v>6.360679856115107</v>
      </c>
      <c r="W30">
        <v>14.16486276978417</v>
      </c>
      <c r="X30">
        <v>45.262887814748197</v>
      </c>
      <c r="Y30">
        <v>0</v>
      </c>
      <c r="Z30">
        <v>2.01070584</v>
      </c>
      <c r="AA30">
        <v>12.931030944000002</v>
      </c>
      <c r="AB30">
        <v>4.0405682719999998</v>
      </c>
      <c r="AC30">
        <v>5.9383226240000004</v>
      </c>
      <c r="AD30">
        <v>5.5929026400000001</v>
      </c>
      <c r="AE30">
        <v>4.3298684000000005</v>
      </c>
      <c r="AF30">
        <v>5.4450000000000003</v>
      </c>
      <c r="AG30">
        <v>13.466924639999998</v>
      </c>
      <c r="AH30">
        <v>28.705312479999996</v>
      </c>
      <c r="AI30">
        <v>0.78111279999999994</v>
      </c>
      <c r="AJ30">
        <v>0</v>
      </c>
      <c r="AK30">
        <v>15.961300000000001</v>
      </c>
      <c r="AL30">
        <v>0</v>
      </c>
      <c r="AM30">
        <v>0</v>
      </c>
      <c r="AN30">
        <v>0.57389999999999997</v>
      </c>
      <c r="AO30">
        <v>0</v>
      </c>
      <c r="AP30">
        <v>0.35370972000000001</v>
      </c>
      <c r="AQ30">
        <v>9.549019999999997</v>
      </c>
      <c r="AR30">
        <v>4.0644863999999998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30.111271992125175</v>
      </c>
      <c r="BB30">
        <f t="shared" si="0"/>
        <v>702.52309199452225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9.4042567700000017</v>
      </c>
      <c r="L31">
        <v>393.25079999999997</v>
      </c>
      <c r="M31">
        <v>28.225600000000004</v>
      </c>
      <c r="N31">
        <v>36.243749999999991</v>
      </c>
      <c r="O31">
        <v>0</v>
      </c>
      <c r="P31">
        <v>31.897612499999997</v>
      </c>
      <c r="Q31">
        <v>6.694931308000001</v>
      </c>
      <c r="R31">
        <v>13.005282679999997</v>
      </c>
      <c r="S31">
        <v>8.0964826799999994</v>
      </c>
      <c r="T31">
        <v>0</v>
      </c>
      <c r="U31">
        <v>21.413105999999999</v>
      </c>
      <c r="V31">
        <v>6.360679856115107</v>
      </c>
      <c r="W31">
        <v>14.16486276978417</v>
      </c>
      <c r="X31">
        <v>45.262887814748197</v>
      </c>
      <c r="Y31">
        <v>0</v>
      </c>
      <c r="Z31">
        <v>4.0214116799999999</v>
      </c>
      <c r="AA31">
        <v>12.931030944000002</v>
      </c>
      <c r="AB31">
        <v>8.0811365439999996</v>
      </c>
      <c r="AC31">
        <v>5.9383226240000004</v>
      </c>
      <c r="AD31">
        <v>8.4088075344000011</v>
      </c>
      <c r="AE31">
        <v>8.6597367999999992</v>
      </c>
      <c r="AF31">
        <v>9.3774999999999977</v>
      </c>
      <c r="AG31">
        <v>13.466924639999998</v>
      </c>
      <c r="AH31">
        <v>28.705312479999996</v>
      </c>
      <c r="AI31">
        <v>5.0772332000000002</v>
      </c>
      <c r="AJ31">
        <v>0</v>
      </c>
      <c r="AK31">
        <v>15.961300000000001</v>
      </c>
      <c r="AL31">
        <v>0</v>
      </c>
      <c r="AM31">
        <v>0</v>
      </c>
      <c r="AN31">
        <v>0.57389999999999997</v>
      </c>
      <c r="AO31">
        <v>0</v>
      </c>
      <c r="AP31">
        <v>0.35370972000000001</v>
      </c>
      <c r="AQ31">
        <v>14.323530000000002</v>
      </c>
      <c r="AR31">
        <v>4.0644863999999998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31.188099059801665</v>
      </c>
      <c r="BB31">
        <f t="shared" si="0"/>
        <v>727.64644273324564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9.4042567700000017</v>
      </c>
      <c r="L32">
        <v>393.25079999999997</v>
      </c>
      <c r="M32">
        <v>28.225600000000004</v>
      </c>
      <c r="N32">
        <v>36.243749999999991</v>
      </c>
      <c r="O32">
        <v>0</v>
      </c>
      <c r="P32">
        <v>31.897612499999997</v>
      </c>
      <c r="Q32">
        <v>6.694931308000001</v>
      </c>
      <c r="R32">
        <v>13.005282679999997</v>
      </c>
      <c r="S32">
        <v>8.0964826799999994</v>
      </c>
      <c r="T32">
        <v>0</v>
      </c>
      <c r="U32">
        <v>21.413105999999999</v>
      </c>
      <c r="V32">
        <v>6.360679856115107</v>
      </c>
      <c r="W32">
        <v>14.16486276978417</v>
      </c>
      <c r="X32">
        <v>45.262887814748197</v>
      </c>
      <c r="Y32">
        <v>0</v>
      </c>
      <c r="Z32">
        <v>4.0214116799999999</v>
      </c>
      <c r="AA32">
        <v>12.931030944000002</v>
      </c>
      <c r="AB32">
        <v>8.0811365439999996</v>
      </c>
      <c r="AC32">
        <v>5.9383226240000004</v>
      </c>
      <c r="AD32">
        <v>8.4088075344000011</v>
      </c>
      <c r="AE32">
        <v>15.167135380799998</v>
      </c>
      <c r="AF32">
        <v>9.3774999999999977</v>
      </c>
      <c r="AG32">
        <v>13.466924639999998</v>
      </c>
      <c r="AH32">
        <v>28.705312479999996</v>
      </c>
      <c r="AI32">
        <v>5.0772332000000002</v>
      </c>
      <c r="AJ32">
        <v>0</v>
      </c>
      <c r="AK32">
        <v>15.961300000000001</v>
      </c>
      <c r="AL32">
        <v>0</v>
      </c>
      <c r="AM32">
        <v>0</v>
      </c>
      <c r="AN32">
        <v>0.57389999999999997</v>
      </c>
      <c r="AO32">
        <v>0</v>
      </c>
      <c r="AP32">
        <v>0.35370972000000001</v>
      </c>
      <c r="AQ32">
        <v>19.020719999999997</v>
      </c>
      <c r="AR32">
        <v>4.0644863999999998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31.6486074198842</v>
      </c>
      <c r="BB32">
        <f t="shared" si="0"/>
        <v>738.39052295396311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9.4042567700000017</v>
      </c>
      <c r="L33">
        <v>393.25079999999997</v>
      </c>
      <c r="M33">
        <v>28.225600000000004</v>
      </c>
      <c r="N33">
        <v>36.243749999999991</v>
      </c>
      <c r="O33">
        <v>0</v>
      </c>
      <c r="P33">
        <v>31.897612499999997</v>
      </c>
      <c r="Q33">
        <v>6.694931308000001</v>
      </c>
      <c r="R33">
        <v>13.005282679999997</v>
      </c>
      <c r="S33">
        <v>8.0964826799999994</v>
      </c>
      <c r="T33">
        <v>0</v>
      </c>
      <c r="U33">
        <v>21.413105999999999</v>
      </c>
      <c r="V33">
        <v>6.360679856115107</v>
      </c>
      <c r="W33">
        <v>14.16486276978417</v>
      </c>
      <c r="X33">
        <v>45.262887814748197</v>
      </c>
      <c r="Y33">
        <v>0</v>
      </c>
      <c r="Z33">
        <v>4.0214116799999999</v>
      </c>
      <c r="AA33">
        <v>12.931030944000002</v>
      </c>
      <c r="AB33">
        <v>8.0811365439999996</v>
      </c>
      <c r="AC33">
        <v>5.9383226240000004</v>
      </c>
      <c r="AD33">
        <v>8.4088075344000011</v>
      </c>
      <c r="AE33">
        <v>15.167135380799998</v>
      </c>
      <c r="AF33">
        <v>9.3774999999999977</v>
      </c>
      <c r="AG33">
        <v>13.466924639999998</v>
      </c>
      <c r="AH33">
        <v>28.705312479999996</v>
      </c>
      <c r="AI33">
        <v>5.0772332000000002</v>
      </c>
      <c r="AJ33">
        <v>0</v>
      </c>
      <c r="AK33">
        <v>15.961300000000001</v>
      </c>
      <c r="AL33">
        <v>0</v>
      </c>
      <c r="AM33">
        <v>0</v>
      </c>
      <c r="AN33">
        <v>0.57389999999999997</v>
      </c>
      <c r="AO33">
        <v>0</v>
      </c>
      <c r="AP33">
        <v>0.35370972000000001</v>
      </c>
      <c r="AQ33">
        <v>19.020719999999997</v>
      </c>
      <c r="AR33">
        <v>4.0644863999999998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31.6486074198842</v>
      </c>
      <c r="BB33">
        <f t="shared" si="0"/>
        <v>738.39052295396311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9.4042567700000017</v>
      </c>
      <c r="L34">
        <v>393.25079999999997</v>
      </c>
      <c r="M34">
        <v>28.225600000000004</v>
      </c>
      <c r="N34">
        <v>36.243749999999991</v>
      </c>
      <c r="O34">
        <v>0</v>
      </c>
      <c r="P34">
        <v>31.897612499999997</v>
      </c>
      <c r="Q34">
        <v>6.694931308000001</v>
      </c>
      <c r="R34">
        <v>13.005282679999997</v>
      </c>
      <c r="S34">
        <v>8.0964826799999994</v>
      </c>
      <c r="T34">
        <v>0</v>
      </c>
      <c r="U34">
        <v>21.413105999999999</v>
      </c>
      <c r="V34">
        <v>6.360679856115107</v>
      </c>
      <c r="W34">
        <v>14.16486276978417</v>
      </c>
      <c r="X34">
        <v>45.262887814748197</v>
      </c>
      <c r="Y34">
        <v>0</v>
      </c>
      <c r="Z34">
        <v>4.0214116799999999</v>
      </c>
      <c r="AA34">
        <v>12.931030944000002</v>
      </c>
      <c r="AB34">
        <v>8.0811365439999996</v>
      </c>
      <c r="AC34">
        <v>5.9383226240000004</v>
      </c>
      <c r="AD34">
        <v>8.4088075344000011</v>
      </c>
      <c r="AE34">
        <v>15.167135380799998</v>
      </c>
      <c r="AF34">
        <v>9.3774999999999977</v>
      </c>
      <c r="AG34">
        <v>13.466924639999998</v>
      </c>
      <c r="AH34">
        <v>28.705312479999996</v>
      </c>
      <c r="AI34">
        <v>5.0772332000000002</v>
      </c>
      <c r="AJ34">
        <v>0</v>
      </c>
      <c r="AK34">
        <v>15.961300000000001</v>
      </c>
      <c r="AL34">
        <v>0</v>
      </c>
      <c r="AM34">
        <v>0</v>
      </c>
      <c r="AN34">
        <v>0.57389999999999997</v>
      </c>
      <c r="AO34">
        <v>0</v>
      </c>
      <c r="AP34">
        <v>0.35370972000000001</v>
      </c>
      <c r="AQ34">
        <v>19.020719999999997</v>
      </c>
      <c r="AR34">
        <v>4.0644863999999998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31.6486074198842</v>
      </c>
      <c r="BB34">
        <f t="shared" si="0"/>
        <v>738.39052295396311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9.4042567700000017</v>
      </c>
      <c r="L35">
        <v>393.25079999999997</v>
      </c>
      <c r="M35">
        <v>28.225600000000004</v>
      </c>
      <c r="N35">
        <v>36.243749999999991</v>
      </c>
      <c r="O35">
        <v>0</v>
      </c>
      <c r="P35">
        <v>31.897612499999997</v>
      </c>
      <c r="Q35">
        <v>6.8513993080000004</v>
      </c>
      <c r="R35">
        <v>13.005282679999997</v>
      </c>
      <c r="S35">
        <v>8.0964826799999994</v>
      </c>
      <c r="T35">
        <v>0</v>
      </c>
      <c r="U35">
        <v>21.413105999999999</v>
      </c>
      <c r="V35">
        <v>6.360679856115107</v>
      </c>
      <c r="W35">
        <v>14.16486276978417</v>
      </c>
      <c r="X35">
        <v>45.262887814748197</v>
      </c>
      <c r="Y35">
        <v>0</v>
      </c>
      <c r="Z35">
        <v>4.0214116799999999</v>
      </c>
      <c r="AA35">
        <v>12.931030944000002</v>
      </c>
      <c r="AB35">
        <v>8.0811365439999996</v>
      </c>
      <c r="AC35">
        <v>5.9383226240000004</v>
      </c>
      <c r="AD35">
        <v>8.4088075344000011</v>
      </c>
      <c r="AE35">
        <v>15.167135380799998</v>
      </c>
      <c r="AF35">
        <v>9.3774999999999977</v>
      </c>
      <c r="AG35">
        <v>13.466924639999998</v>
      </c>
      <c r="AH35">
        <v>28.705312479999996</v>
      </c>
      <c r="AI35">
        <v>5.0772332000000002</v>
      </c>
      <c r="AJ35">
        <v>0</v>
      </c>
      <c r="AK35">
        <v>15.961300000000001</v>
      </c>
      <c r="AL35">
        <v>0</v>
      </c>
      <c r="AM35">
        <v>0</v>
      </c>
      <c r="AN35">
        <v>0.57389999999999997</v>
      </c>
      <c r="AO35">
        <v>0</v>
      </c>
      <c r="AP35">
        <v>0.35370972000000001</v>
      </c>
      <c r="AQ35">
        <v>19.020719999999997</v>
      </c>
      <c r="AR35">
        <v>13.548287999999999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32.153381164684198</v>
      </c>
      <c r="BB35">
        <f t="shared" si="0"/>
        <v>750.16734591316299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9.4042567700000017</v>
      </c>
      <c r="L36">
        <v>393.25079999999997</v>
      </c>
      <c r="M36">
        <v>28.225600000000004</v>
      </c>
      <c r="N36">
        <v>36.243749999999991</v>
      </c>
      <c r="O36">
        <v>0</v>
      </c>
      <c r="P36">
        <v>31.897612499999997</v>
      </c>
      <c r="Q36">
        <v>6.8513993080000004</v>
      </c>
      <c r="R36">
        <v>13.005282679999997</v>
      </c>
      <c r="S36">
        <v>8.0964826799999994</v>
      </c>
      <c r="T36">
        <v>0</v>
      </c>
      <c r="U36">
        <v>21.413105999999999</v>
      </c>
      <c r="V36">
        <v>6.360679856115107</v>
      </c>
      <c r="W36">
        <v>14.16486276978417</v>
      </c>
      <c r="X36">
        <v>45.262887814748197</v>
      </c>
      <c r="Y36">
        <v>0</v>
      </c>
      <c r="Z36">
        <v>4.0214116799999999</v>
      </c>
      <c r="AA36">
        <v>12.931030944000002</v>
      </c>
      <c r="AB36">
        <v>8.0811365439999996</v>
      </c>
      <c r="AC36">
        <v>5.9383226240000004</v>
      </c>
      <c r="AD36">
        <v>8.4088075344000011</v>
      </c>
      <c r="AE36">
        <v>8.6597367999999992</v>
      </c>
      <c r="AF36">
        <v>9.3774999999999977</v>
      </c>
      <c r="AG36">
        <v>13.466924639999998</v>
      </c>
      <c r="AH36">
        <v>28.705312479999996</v>
      </c>
      <c r="AI36">
        <v>0.78111279999999994</v>
      </c>
      <c r="AJ36">
        <v>0</v>
      </c>
      <c r="AK36">
        <v>15.961300000000001</v>
      </c>
      <c r="AL36">
        <v>0</v>
      </c>
      <c r="AM36">
        <v>0</v>
      </c>
      <c r="AN36">
        <v>0.57389999999999997</v>
      </c>
      <c r="AO36">
        <v>0</v>
      </c>
      <c r="AP36">
        <v>0.35370972000000001</v>
      </c>
      <c r="AQ36">
        <v>19.020719999999997</v>
      </c>
      <c r="AR36">
        <v>13.548287999999999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31.709356887884198</v>
      </c>
      <c r="BB36">
        <f t="shared" si="0"/>
        <v>739.80785120916312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9.4042567700000017</v>
      </c>
      <c r="L37">
        <v>393.25079999999997</v>
      </c>
      <c r="M37">
        <v>28.225600000000004</v>
      </c>
      <c r="N37">
        <v>36.243749999999991</v>
      </c>
      <c r="O37">
        <v>0</v>
      </c>
      <c r="P37">
        <v>31.897612499999997</v>
      </c>
      <c r="Q37">
        <v>6.8513993080000004</v>
      </c>
      <c r="R37">
        <v>13.005282679999997</v>
      </c>
      <c r="S37">
        <v>8.0964826799999994</v>
      </c>
      <c r="T37">
        <v>0</v>
      </c>
      <c r="U37">
        <v>21.413105999999999</v>
      </c>
      <c r="V37">
        <v>6.360679856115107</v>
      </c>
      <c r="W37">
        <v>14.16486276978417</v>
      </c>
      <c r="X37">
        <v>45.262887814748197</v>
      </c>
      <c r="Y37">
        <v>0</v>
      </c>
      <c r="Z37">
        <v>4.0214116799999999</v>
      </c>
      <c r="AA37">
        <v>12.931030944000002</v>
      </c>
      <c r="AB37">
        <v>4.0405682719999998</v>
      </c>
      <c r="AC37">
        <v>2.9691613120000002</v>
      </c>
      <c r="AD37">
        <v>8.4088075344000011</v>
      </c>
      <c r="AE37">
        <v>4.3298684000000005</v>
      </c>
      <c r="AF37">
        <v>2.7225000000000001</v>
      </c>
      <c r="AG37">
        <v>13.466924639999998</v>
      </c>
      <c r="AH37">
        <v>28.705312479999996</v>
      </c>
      <c r="AI37">
        <v>0</v>
      </c>
      <c r="AJ37">
        <v>0</v>
      </c>
      <c r="AK37">
        <v>15.961300000000001</v>
      </c>
      <c r="AL37">
        <v>0</v>
      </c>
      <c r="AM37">
        <v>0</v>
      </c>
      <c r="AN37">
        <v>0.57389999999999997</v>
      </c>
      <c r="AO37">
        <v>0</v>
      </c>
      <c r="AP37">
        <v>0.35370972000000001</v>
      </c>
      <c r="AQ37">
        <v>19.020719999999997</v>
      </c>
      <c r="AR37">
        <v>4.0644863999999998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30.4393319480481</v>
      </c>
      <c r="BB37">
        <f t="shared" si="0"/>
        <v>710.17703666099919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9.4042567700000017</v>
      </c>
      <c r="L38">
        <v>393.25079999999997</v>
      </c>
      <c r="M38">
        <v>28.225600000000004</v>
      </c>
      <c r="N38">
        <v>36.243749999999991</v>
      </c>
      <c r="O38">
        <v>0</v>
      </c>
      <c r="P38">
        <v>31.897612499999997</v>
      </c>
      <c r="Q38">
        <v>6.8513993080000004</v>
      </c>
      <c r="R38">
        <v>13.005282679999997</v>
      </c>
      <c r="S38">
        <v>8.0964826799999994</v>
      </c>
      <c r="T38">
        <v>0</v>
      </c>
      <c r="U38">
        <v>21.413105999999999</v>
      </c>
      <c r="V38">
        <v>6.360679856115107</v>
      </c>
      <c r="W38">
        <v>14.16486276978417</v>
      </c>
      <c r="X38">
        <v>45.262887814748197</v>
      </c>
      <c r="Y38">
        <v>0</v>
      </c>
      <c r="Z38">
        <v>4.0214116799999999</v>
      </c>
      <c r="AA38">
        <v>12.931030944000002</v>
      </c>
      <c r="AB38">
        <v>4.0405682719999998</v>
      </c>
      <c r="AC38">
        <v>0</v>
      </c>
      <c r="AD38">
        <v>8.4088075344000011</v>
      </c>
      <c r="AE38">
        <v>4.3298684000000005</v>
      </c>
      <c r="AF38">
        <v>2.7225000000000001</v>
      </c>
      <c r="AG38">
        <v>13.466924639999998</v>
      </c>
      <c r="AH38">
        <v>28.705312479999996</v>
      </c>
      <c r="AI38">
        <v>0</v>
      </c>
      <c r="AJ38">
        <v>0</v>
      </c>
      <c r="AK38">
        <v>15.961300000000001</v>
      </c>
      <c r="AL38">
        <v>0</v>
      </c>
      <c r="AM38">
        <v>0</v>
      </c>
      <c r="AN38">
        <v>0.57389999999999997</v>
      </c>
      <c r="AO38">
        <v>0</v>
      </c>
      <c r="AP38">
        <v>0.35370972000000001</v>
      </c>
      <c r="AQ38">
        <v>19.020719999999997</v>
      </c>
      <c r="AR38">
        <v>4.0644863999999998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30.3172994868481</v>
      </c>
      <c r="BB38">
        <f t="shared" si="0"/>
        <v>707.32990781019919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9.4042567700000017</v>
      </c>
      <c r="L39">
        <v>393.25079999999997</v>
      </c>
      <c r="M39">
        <v>28.225600000000004</v>
      </c>
      <c r="N39">
        <v>36.243749999999991</v>
      </c>
      <c r="O39">
        <v>0</v>
      </c>
      <c r="P39">
        <v>31.897612499999997</v>
      </c>
      <c r="Q39">
        <v>6.8513993080000004</v>
      </c>
      <c r="R39">
        <v>13.005282679999997</v>
      </c>
      <c r="S39">
        <v>8.0964826799999994</v>
      </c>
      <c r="T39">
        <v>0</v>
      </c>
      <c r="U39">
        <v>21.413105999999999</v>
      </c>
      <c r="V39">
        <v>6.360679856115107</v>
      </c>
      <c r="W39">
        <v>14.16486276978417</v>
      </c>
      <c r="X39">
        <v>45.262887814748197</v>
      </c>
      <c r="Y39">
        <v>0</v>
      </c>
      <c r="Z39">
        <v>4.0214116799999999</v>
      </c>
      <c r="AA39">
        <v>8.6206872959999998</v>
      </c>
      <c r="AB39">
        <v>4.0405682719999998</v>
      </c>
      <c r="AC39">
        <v>0</v>
      </c>
      <c r="AD39">
        <v>5.5929026400000001</v>
      </c>
      <c r="AE39">
        <v>4.3298684000000005</v>
      </c>
      <c r="AF39">
        <v>2.7225000000000001</v>
      </c>
      <c r="AG39">
        <v>13.466924639999998</v>
      </c>
      <c r="AH39">
        <v>21.528984360000003</v>
      </c>
      <c r="AI39">
        <v>0</v>
      </c>
      <c r="AJ39">
        <v>0</v>
      </c>
      <c r="AK39">
        <v>15.961300000000001</v>
      </c>
      <c r="AL39">
        <v>0</v>
      </c>
      <c r="AM39">
        <v>0</v>
      </c>
      <c r="AN39">
        <v>0.57389999999999997</v>
      </c>
      <c r="AO39">
        <v>0</v>
      </c>
      <c r="AP39">
        <v>1.33623672</v>
      </c>
      <c r="AQ39">
        <v>14.323530000000002</v>
      </c>
      <c r="AR39">
        <v>2.7096576000000003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29.521107440765572</v>
      </c>
      <c r="BB39">
        <f t="shared" si="0"/>
        <v>688.75403139388186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9.4042567700000017</v>
      </c>
      <c r="L40">
        <v>393.25079999999997</v>
      </c>
      <c r="M40">
        <v>28.225600000000004</v>
      </c>
      <c r="N40">
        <v>36.243749999999991</v>
      </c>
      <c r="O40">
        <v>0</v>
      </c>
      <c r="P40">
        <v>31.897612499999997</v>
      </c>
      <c r="Q40">
        <v>6.8513993080000004</v>
      </c>
      <c r="R40">
        <v>13.005282679999997</v>
      </c>
      <c r="S40">
        <v>8.0964826799999994</v>
      </c>
      <c r="T40">
        <v>0</v>
      </c>
      <c r="U40">
        <v>21.413105999999999</v>
      </c>
      <c r="V40">
        <v>6.360679856115107</v>
      </c>
      <c r="W40">
        <v>14.16486276978417</v>
      </c>
      <c r="X40">
        <v>45.262887814748197</v>
      </c>
      <c r="Y40">
        <v>0</v>
      </c>
      <c r="Z40">
        <v>2.01070584</v>
      </c>
      <c r="AA40">
        <v>4.310343647999999</v>
      </c>
      <c r="AB40">
        <v>4.0405682719999998</v>
      </c>
      <c r="AC40">
        <v>0</v>
      </c>
      <c r="AD40">
        <v>2.7964513200000005</v>
      </c>
      <c r="AE40">
        <v>4.3298684000000005</v>
      </c>
      <c r="AF40">
        <v>2.7225000000000001</v>
      </c>
      <c r="AG40">
        <v>13.466924639999998</v>
      </c>
      <c r="AH40">
        <v>14.352656239999998</v>
      </c>
      <c r="AI40">
        <v>0</v>
      </c>
      <c r="AJ40">
        <v>0</v>
      </c>
      <c r="AK40">
        <v>15.961300000000001</v>
      </c>
      <c r="AL40">
        <v>0</v>
      </c>
      <c r="AM40">
        <v>0</v>
      </c>
      <c r="AN40">
        <v>0.57389999999999997</v>
      </c>
      <c r="AO40">
        <v>0</v>
      </c>
      <c r="AP40">
        <v>1.33623672</v>
      </c>
      <c r="AQ40">
        <v>14.323530000000002</v>
      </c>
      <c r="AR40">
        <v>2.7096576000000003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28.85143115036556</v>
      </c>
      <c r="BB40">
        <f t="shared" si="0"/>
        <v>673.12987875628176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9.4042567700000017</v>
      </c>
      <c r="L41">
        <v>393.25079999999997</v>
      </c>
      <c r="M41">
        <v>28.225600000000004</v>
      </c>
      <c r="N41">
        <v>36.243749999999991</v>
      </c>
      <c r="O41">
        <v>0</v>
      </c>
      <c r="P41">
        <v>31.897612499999997</v>
      </c>
      <c r="Q41">
        <v>5.4306667999999991</v>
      </c>
      <c r="R41">
        <v>13.005282679999997</v>
      </c>
      <c r="S41">
        <v>8.0964826799999994</v>
      </c>
      <c r="T41">
        <v>0</v>
      </c>
      <c r="U41">
        <v>21.413105999999999</v>
      </c>
      <c r="V41">
        <v>6.360679856115107</v>
      </c>
      <c r="W41">
        <v>14.16486276978417</v>
      </c>
      <c r="X41">
        <v>45.262887814748197</v>
      </c>
      <c r="Y41">
        <v>0</v>
      </c>
      <c r="Z41">
        <v>2.01070584</v>
      </c>
      <c r="AA41">
        <v>0</v>
      </c>
      <c r="AB41">
        <v>4.0405682719999998</v>
      </c>
      <c r="AC41">
        <v>0</v>
      </c>
      <c r="AD41">
        <v>0</v>
      </c>
      <c r="AE41">
        <v>0</v>
      </c>
      <c r="AF41">
        <v>2.7225000000000001</v>
      </c>
      <c r="AG41">
        <v>13.466924639999998</v>
      </c>
      <c r="AH41">
        <v>14.352656239999998</v>
      </c>
      <c r="AI41">
        <v>0</v>
      </c>
      <c r="AJ41">
        <v>0</v>
      </c>
      <c r="AK41">
        <v>15.961300000000001</v>
      </c>
      <c r="AL41">
        <v>0</v>
      </c>
      <c r="AM41">
        <v>0</v>
      </c>
      <c r="AN41">
        <v>0.57389999999999997</v>
      </c>
      <c r="AO41">
        <v>0</v>
      </c>
      <c r="AP41">
        <v>0.35370972000000001</v>
      </c>
      <c r="AQ41">
        <v>9.549019999999997</v>
      </c>
      <c r="AR41">
        <v>2.7096576000000003</v>
      </c>
      <c r="AS41">
        <v>3.3016588799999997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28.021921588448102</v>
      </c>
      <c r="BB41">
        <f t="shared" si="0"/>
        <v>653.77666747419926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9.4042567700000017</v>
      </c>
      <c r="L42">
        <v>393.25079999999997</v>
      </c>
      <c r="M42">
        <v>28.225600000000004</v>
      </c>
      <c r="N42">
        <v>36.243749999999991</v>
      </c>
      <c r="O42">
        <v>0</v>
      </c>
      <c r="P42">
        <v>31.897612499999997</v>
      </c>
      <c r="Q42">
        <v>5.9562151999999999</v>
      </c>
      <c r="R42">
        <v>13.005282679999997</v>
      </c>
      <c r="S42">
        <v>8.0964826799999994</v>
      </c>
      <c r="T42">
        <v>0</v>
      </c>
      <c r="U42">
        <v>21.413105999999999</v>
      </c>
      <c r="V42">
        <v>6.360679856115107</v>
      </c>
      <c r="W42">
        <v>14.16486276978417</v>
      </c>
      <c r="X42">
        <v>45.262887814748197</v>
      </c>
      <c r="Y42">
        <v>0</v>
      </c>
      <c r="Z42">
        <v>2.01070584</v>
      </c>
      <c r="AA42">
        <v>0</v>
      </c>
      <c r="AB42">
        <v>4.0405682719999998</v>
      </c>
      <c r="AC42">
        <v>0</v>
      </c>
      <c r="AD42">
        <v>0</v>
      </c>
      <c r="AE42">
        <v>0</v>
      </c>
      <c r="AF42">
        <v>2.7225000000000001</v>
      </c>
      <c r="AG42">
        <v>13.466924639999998</v>
      </c>
      <c r="AH42">
        <v>7.1763281199999991</v>
      </c>
      <c r="AI42">
        <v>0</v>
      </c>
      <c r="AJ42">
        <v>0</v>
      </c>
      <c r="AK42">
        <v>15.961300000000001</v>
      </c>
      <c r="AL42">
        <v>0</v>
      </c>
      <c r="AM42">
        <v>0</v>
      </c>
      <c r="AN42">
        <v>0.57389999999999997</v>
      </c>
      <c r="AO42">
        <v>0</v>
      </c>
      <c r="AP42">
        <v>0.35370972000000001</v>
      </c>
      <c r="AQ42">
        <v>6.0116300000000003</v>
      </c>
      <c r="AR42">
        <v>2.7096576000000003</v>
      </c>
      <c r="AS42">
        <v>3.3016588799999997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27.603187687165565</v>
      </c>
      <c r="BB42">
        <f t="shared" si="0"/>
        <v>644.00723165548163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9.4042567700000017</v>
      </c>
      <c r="L43">
        <v>393.25079999999997</v>
      </c>
      <c r="M43">
        <v>28.225600000000004</v>
      </c>
      <c r="N43">
        <v>36.243749999999991</v>
      </c>
      <c r="O43">
        <v>0</v>
      </c>
      <c r="P43">
        <v>31.897612499999997</v>
      </c>
      <c r="Q43">
        <v>6.4817635999999998</v>
      </c>
      <c r="R43">
        <v>13.005282679999997</v>
      </c>
      <c r="S43">
        <v>8.0964826799999994</v>
      </c>
      <c r="T43">
        <v>0</v>
      </c>
      <c r="U43">
        <v>21.413105999999999</v>
      </c>
      <c r="V43">
        <v>6.360679856115107</v>
      </c>
      <c r="W43">
        <v>14.16486276978417</v>
      </c>
      <c r="X43">
        <v>45.262887814748197</v>
      </c>
      <c r="Y43">
        <v>0</v>
      </c>
      <c r="Z43">
        <v>2.01070584</v>
      </c>
      <c r="AA43">
        <v>0</v>
      </c>
      <c r="AB43">
        <v>4.0405682719999998</v>
      </c>
      <c r="AC43">
        <v>0</v>
      </c>
      <c r="AD43">
        <v>0</v>
      </c>
      <c r="AE43">
        <v>0</v>
      </c>
      <c r="AF43">
        <v>2.7225000000000001</v>
      </c>
      <c r="AG43">
        <v>13.466924639999998</v>
      </c>
      <c r="AH43">
        <v>0</v>
      </c>
      <c r="AI43">
        <v>0</v>
      </c>
      <c r="AJ43">
        <v>0</v>
      </c>
      <c r="AK43">
        <v>15.961300000000001</v>
      </c>
      <c r="AL43">
        <v>0</v>
      </c>
      <c r="AM43">
        <v>0</v>
      </c>
      <c r="AN43">
        <v>0.57389999999999997</v>
      </c>
      <c r="AO43">
        <v>0</v>
      </c>
      <c r="AP43">
        <v>0.35370972000000001</v>
      </c>
      <c r="AQ43">
        <v>4.7745099999999985</v>
      </c>
      <c r="AR43">
        <v>2.7096576000000003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27.278995281730644</v>
      </c>
      <c r="BB43">
        <f t="shared" si="0"/>
        <v>636.44352434091661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9.4042567700000017</v>
      </c>
      <c r="L44">
        <v>393.25079999999997</v>
      </c>
      <c r="M44">
        <v>28.225600000000004</v>
      </c>
      <c r="N44">
        <v>36.243749999999991</v>
      </c>
      <c r="O44">
        <v>0</v>
      </c>
      <c r="P44">
        <v>31.897612499999997</v>
      </c>
      <c r="Q44">
        <v>6.4817635999999998</v>
      </c>
      <c r="R44">
        <v>13.005282679999997</v>
      </c>
      <c r="S44">
        <v>8.0964826799999994</v>
      </c>
      <c r="T44">
        <v>0</v>
      </c>
      <c r="U44">
        <v>21.413105999999999</v>
      </c>
      <c r="V44">
        <v>6.360679856115107</v>
      </c>
      <c r="W44">
        <v>14.16486276978417</v>
      </c>
      <c r="X44">
        <v>45.262887814748197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2.7225000000000001</v>
      </c>
      <c r="AG44">
        <v>13.466924639999998</v>
      </c>
      <c r="AH44">
        <v>0</v>
      </c>
      <c r="AI44">
        <v>0</v>
      </c>
      <c r="AJ44">
        <v>0</v>
      </c>
      <c r="AK44">
        <v>15.961300000000001</v>
      </c>
      <c r="AL44">
        <v>0</v>
      </c>
      <c r="AM44">
        <v>0</v>
      </c>
      <c r="AN44">
        <v>0.57389999999999997</v>
      </c>
      <c r="AO44">
        <v>0</v>
      </c>
      <c r="AP44">
        <v>0.35370972000000001</v>
      </c>
      <c r="AQ44">
        <v>0</v>
      </c>
      <c r="AR44">
        <v>2.7096576000000003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26.916695486213182</v>
      </c>
      <c r="BB44">
        <f t="shared" si="0"/>
        <v>627.99074586443419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9.4042567700000017</v>
      </c>
      <c r="L45">
        <v>393.25079999999997</v>
      </c>
      <c r="M45">
        <v>28.225600000000004</v>
      </c>
      <c r="N45">
        <v>36.243749999999991</v>
      </c>
      <c r="O45">
        <v>0</v>
      </c>
      <c r="P45">
        <v>31.897612499999997</v>
      </c>
      <c r="Q45">
        <v>6.4817635999999998</v>
      </c>
      <c r="R45">
        <v>13.005282679999997</v>
      </c>
      <c r="S45">
        <v>8.0964826799999994</v>
      </c>
      <c r="T45">
        <v>0</v>
      </c>
      <c r="U45">
        <v>21.413105999999999</v>
      </c>
      <c r="V45">
        <v>6.360679856115107</v>
      </c>
      <c r="W45">
        <v>14.16486276978417</v>
      </c>
      <c r="X45">
        <v>45.262887814748197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2.7225000000000001</v>
      </c>
      <c r="AG45">
        <v>13.466924639999998</v>
      </c>
      <c r="AH45">
        <v>0</v>
      </c>
      <c r="AI45">
        <v>0</v>
      </c>
      <c r="AJ45">
        <v>0</v>
      </c>
      <c r="AK45">
        <v>15.961300000000001</v>
      </c>
      <c r="AL45">
        <v>0</v>
      </c>
      <c r="AM45">
        <v>0</v>
      </c>
      <c r="AN45">
        <v>0.57389999999999997</v>
      </c>
      <c r="AO45">
        <v>0</v>
      </c>
      <c r="AP45">
        <v>0.35370972000000001</v>
      </c>
      <c r="AQ45">
        <v>0</v>
      </c>
      <c r="AR45">
        <v>2.7096576000000003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26.916695486213182</v>
      </c>
      <c r="BB45">
        <f t="shared" si="0"/>
        <v>627.99074586443419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9.4042567700000017</v>
      </c>
      <c r="L46">
        <v>393.25079999999997</v>
      </c>
      <c r="M46">
        <v>28.225600000000004</v>
      </c>
      <c r="N46">
        <v>36.243749999999991</v>
      </c>
      <c r="O46">
        <v>0</v>
      </c>
      <c r="P46">
        <v>31.897612499999997</v>
      </c>
      <c r="Q46">
        <v>6.4817635999999998</v>
      </c>
      <c r="R46">
        <v>13.005282679999997</v>
      </c>
      <c r="S46">
        <v>8.0964826799999994</v>
      </c>
      <c r="T46">
        <v>0</v>
      </c>
      <c r="U46">
        <v>21.413105999999999</v>
      </c>
      <c r="V46">
        <v>6.360679856115107</v>
      </c>
      <c r="W46">
        <v>14.16486276978417</v>
      </c>
      <c r="X46">
        <v>45.262887814748197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13.466924639999998</v>
      </c>
      <c r="AH46">
        <v>0</v>
      </c>
      <c r="AI46">
        <v>0</v>
      </c>
      <c r="AJ46">
        <v>0</v>
      </c>
      <c r="AK46">
        <v>15.961300000000001</v>
      </c>
      <c r="AL46">
        <v>0</v>
      </c>
      <c r="AM46">
        <v>0</v>
      </c>
      <c r="AN46">
        <v>0.57389999999999997</v>
      </c>
      <c r="AO46">
        <v>0</v>
      </c>
      <c r="AP46">
        <v>0.35370972000000001</v>
      </c>
      <c r="AQ46">
        <v>0</v>
      </c>
      <c r="AR46">
        <v>2.7096576000000003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26.834055531413181</v>
      </c>
      <c r="BB46">
        <f t="shared" si="0"/>
        <v>626.06267997923419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9.4042567700000017</v>
      </c>
      <c r="L47">
        <v>393.25079999999997</v>
      </c>
      <c r="M47">
        <v>28.225600000000004</v>
      </c>
      <c r="N47">
        <v>36.243749999999991</v>
      </c>
      <c r="O47">
        <v>0</v>
      </c>
      <c r="P47">
        <v>31.897612499999997</v>
      </c>
      <c r="Q47">
        <v>6.4817635999999998</v>
      </c>
      <c r="R47">
        <v>13.005282679999997</v>
      </c>
      <c r="S47">
        <v>8.0964826799999994</v>
      </c>
      <c r="T47">
        <v>0</v>
      </c>
      <c r="U47">
        <v>21.413105999999999</v>
      </c>
      <c r="V47">
        <v>6.360679856115107</v>
      </c>
      <c r="W47">
        <v>14.16486276978417</v>
      </c>
      <c r="X47">
        <v>45.262887814748197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1.9662499999999996</v>
      </c>
      <c r="AG47">
        <v>13.466924639999998</v>
      </c>
      <c r="AH47">
        <v>0</v>
      </c>
      <c r="AI47">
        <v>0</v>
      </c>
      <c r="AJ47">
        <v>0</v>
      </c>
      <c r="AK47">
        <v>15.961300000000001</v>
      </c>
      <c r="AL47">
        <v>0</v>
      </c>
      <c r="AM47">
        <v>0</v>
      </c>
      <c r="AN47">
        <v>0.57389999999999997</v>
      </c>
      <c r="AO47">
        <v>0</v>
      </c>
      <c r="AP47">
        <v>0.35370972000000001</v>
      </c>
      <c r="AQ47">
        <v>0</v>
      </c>
      <c r="AR47">
        <v>2.7096576000000003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26.802973809810748</v>
      </c>
      <c r="BB47">
        <f t="shared" si="0"/>
        <v>625.33751170083656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9.4042567700000017</v>
      </c>
      <c r="L48">
        <v>393.25079999999997</v>
      </c>
      <c r="M48">
        <v>28.225600000000004</v>
      </c>
      <c r="N48">
        <v>36.243749999999991</v>
      </c>
      <c r="O48">
        <v>0</v>
      </c>
      <c r="P48">
        <v>31.897612499999997</v>
      </c>
      <c r="Q48">
        <v>6.4817635999999998</v>
      </c>
      <c r="R48">
        <v>13.005282679999997</v>
      </c>
      <c r="S48">
        <v>8.0964826799999994</v>
      </c>
      <c r="T48">
        <v>0</v>
      </c>
      <c r="U48">
        <v>21.413105999999999</v>
      </c>
      <c r="V48">
        <v>6.360679856115107</v>
      </c>
      <c r="W48">
        <v>14.16486276978417</v>
      </c>
      <c r="X48">
        <v>45.262887814748197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1.9662499999999996</v>
      </c>
      <c r="AG48">
        <v>13.466924639999998</v>
      </c>
      <c r="AH48">
        <v>0</v>
      </c>
      <c r="AI48">
        <v>0</v>
      </c>
      <c r="AJ48">
        <v>0</v>
      </c>
      <c r="AK48">
        <v>15.961300000000001</v>
      </c>
      <c r="AL48">
        <v>0</v>
      </c>
      <c r="AM48">
        <v>0</v>
      </c>
      <c r="AN48">
        <v>0.57389999999999997</v>
      </c>
      <c r="AO48">
        <v>0</v>
      </c>
      <c r="AP48">
        <v>0.35370972000000001</v>
      </c>
      <c r="AQ48">
        <v>0</v>
      </c>
      <c r="AR48">
        <v>2.7096576000000003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26.802973809810748</v>
      </c>
      <c r="BB48">
        <f t="shared" si="0"/>
        <v>625.33751170083656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9.4042567700000017</v>
      </c>
      <c r="L49">
        <v>393.25079999999997</v>
      </c>
      <c r="M49">
        <v>28.225600000000004</v>
      </c>
      <c r="N49">
        <v>36.243749999999991</v>
      </c>
      <c r="O49">
        <v>0</v>
      </c>
      <c r="P49">
        <v>31.897612499999997</v>
      </c>
      <c r="Q49">
        <v>6.4817635999999998</v>
      </c>
      <c r="R49">
        <v>13.005282679999997</v>
      </c>
      <c r="S49">
        <v>8.0964826799999994</v>
      </c>
      <c r="T49">
        <v>0</v>
      </c>
      <c r="U49">
        <v>21.413105999999999</v>
      </c>
      <c r="V49">
        <v>6.360679856115107</v>
      </c>
      <c r="W49">
        <v>14.16486276978417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1.9662499999999996</v>
      </c>
      <c r="AG49">
        <v>13.466924639999998</v>
      </c>
      <c r="AH49">
        <v>0</v>
      </c>
      <c r="AI49">
        <v>0</v>
      </c>
      <c r="AJ49">
        <v>0</v>
      </c>
      <c r="AK49">
        <v>15.961300000000001</v>
      </c>
      <c r="AL49">
        <v>0</v>
      </c>
      <c r="AM49">
        <v>0</v>
      </c>
      <c r="AN49">
        <v>0.57389999999999997</v>
      </c>
      <c r="AO49">
        <v>0</v>
      </c>
      <c r="AP49">
        <v>0.35370972000000001</v>
      </c>
      <c r="AQ49">
        <v>0</v>
      </c>
      <c r="AR49">
        <v>13.548287999999999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27.248441580610745</v>
      </c>
      <c r="BB49">
        <f t="shared" si="0"/>
        <v>635.73067433003644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9.4042567700000017</v>
      </c>
      <c r="L50">
        <v>393.25079999999997</v>
      </c>
      <c r="M50">
        <v>28.225600000000004</v>
      </c>
      <c r="N50">
        <v>36.243749999999991</v>
      </c>
      <c r="O50">
        <v>0</v>
      </c>
      <c r="P50">
        <v>31.897612499999997</v>
      </c>
      <c r="Q50">
        <v>6.4817635999999998</v>
      </c>
      <c r="R50">
        <v>13.005282679999997</v>
      </c>
      <c r="S50">
        <v>8.0964826799999994</v>
      </c>
      <c r="T50">
        <v>0</v>
      </c>
      <c r="U50">
        <v>21.413105999999999</v>
      </c>
      <c r="V50">
        <v>6.360679856115107</v>
      </c>
      <c r="W50">
        <v>14.16486276978417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1.9662499999999996</v>
      </c>
      <c r="AG50">
        <v>13.466924639999998</v>
      </c>
      <c r="AH50">
        <v>0</v>
      </c>
      <c r="AI50">
        <v>0</v>
      </c>
      <c r="AJ50">
        <v>0</v>
      </c>
      <c r="AK50">
        <v>15.961300000000001</v>
      </c>
      <c r="AL50">
        <v>0</v>
      </c>
      <c r="AM50">
        <v>0</v>
      </c>
      <c r="AN50">
        <v>0.57389999999999997</v>
      </c>
      <c r="AO50">
        <v>0</v>
      </c>
      <c r="AP50">
        <v>0.35370972000000001</v>
      </c>
      <c r="AQ50">
        <v>0</v>
      </c>
      <c r="AR50">
        <v>13.548287999999999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27.248441580610745</v>
      </c>
      <c r="BB50">
        <f t="shared" si="0"/>
        <v>635.73067433003644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9.4042567700000017</v>
      </c>
      <c r="L51">
        <v>393.25079999999997</v>
      </c>
      <c r="M51">
        <v>28.225600000000004</v>
      </c>
      <c r="N51">
        <v>36.243749999999991</v>
      </c>
      <c r="O51">
        <v>0</v>
      </c>
      <c r="P51">
        <v>31.897612499999997</v>
      </c>
      <c r="Q51">
        <v>6.4817635999999998</v>
      </c>
      <c r="R51">
        <v>13.005282679999997</v>
      </c>
      <c r="S51">
        <v>8.0964826799999994</v>
      </c>
      <c r="T51">
        <v>0</v>
      </c>
      <c r="U51">
        <v>21.413105999999999</v>
      </c>
      <c r="V51">
        <v>6.360679856115107</v>
      </c>
      <c r="W51">
        <v>14.16486276978417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1.9662499999999996</v>
      </c>
      <c r="AG51">
        <v>13.466924639999998</v>
      </c>
      <c r="AH51">
        <v>0</v>
      </c>
      <c r="AI51">
        <v>0</v>
      </c>
      <c r="AJ51">
        <v>0</v>
      </c>
      <c r="AK51">
        <v>15.961300000000001</v>
      </c>
      <c r="AL51">
        <v>0</v>
      </c>
      <c r="AM51">
        <v>0</v>
      </c>
      <c r="AN51">
        <v>0.57389999999999997</v>
      </c>
      <c r="AO51">
        <v>0</v>
      </c>
      <c r="AP51">
        <v>0.35370972000000001</v>
      </c>
      <c r="AQ51">
        <v>0</v>
      </c>
      <c r="AR51">
        <v>2.7096576000000003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26.802973809810748</v>
      </c>
      <c r="BB51">
        <f t="shared" si="0"/>
        <v>625.33751170083656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9.4042567700000017</v>
      </c>
      <c r="L52">
        <v>393.25079999999997</v>
      </c>
      <c r="M52">
        <v>28.225600000000004</v>
      </c>
      <c r="N52">
        <v>36.243749999999991</v>
      </c>
      <c r="O52">
        <v>0</v>
      </c>
      <c r="P52">
        <v>31.897612499999997</v>
      </c>
      <c r="Q52">
        <v>6.4817635999999998</v>
      </c>
      <c r="R52">
        <v>13.005282679999997</v>
      </c>
      <c r="S52">
        <v>8.0964826799999994</v>
      </c>
      <c r="T52">
        <v>0</v>
      </c>
      <c r="U52">
        <v>21.413105999999999</v>
      </c>
      <c r="V52">
        <v>6.360679856115107</v>
      </c>
      <c r="W52">
        <v>14.16486276978417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1.9662499999999996</v>
      </c>
      <c r="AG52">
        <v>13.466924639999998</v>
      </c>
      <c r="AH52">
        <v>0</v>
      </c>
      <c r="AI52">
        <v>0</v>
      </c>
      <c r="AJ52">
        <v>0</v>
      </c>
      <c r="AK52">
        <v>15.961300000000001</v>
      </c>
      <c r="AL52">
        <v>0</v>
      </c>
      <c r="AM52">
        <v>0</v>
      </c>
      <c r="AN52">
        <v>0.57389999999999997</v>
      </c>
      <c r="AO52">
        <v>0</v>
      </c>
      <c r="AP52">
        <v>0.35370972000000001</v>
      </c>
      <c r="AQ52">
        <v>0</v>
      </c>
      <c r="AR52">
        <v>2.7096576000000003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26.802973809810748</v>
      </c>
      <c r="BB52">
        <f t="shared" si="0"/>
        <v>625.33751170083656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9.4042567700000017</v>
      </c>
      <c r="L53">
        <v>393.25079999999997</v>
      </c>
      <c r="M53">
        <v>28.225600000000004</v>
      </c>
      <c r="N53">
        <v>36.243749999999991</v>
      </c>
      <c r="O53">
        <v>0</v>
      </c>
      <c r="P53">
        <v>31.897612499999997</v>
      </c>
      <c r="Q53">
        <v>6.4817635999999998</v>
      </c>
      <c r="R53">
        <v>13.005282679999997</v>
      </c>
      <c r="S53">
        <v>8.0964826799999994</v>
      </c>
      <c r="T53">
        <v>0</v>
      </c>
      <c r="U53">
        <v>21.413105999999999</v>
      </c>
      <c r="V53">
        <v>6.360679856115107</v>
      </c>
      <c r="W53">
        <v>14.16486276978417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1.9662499999999996</v>
      </c>
      <c r="AG53">
        <v>13.466924639999998</v>
      </c>
      <c r="AH53">
        <v>0</v>
      </c>
      <c r="AI53">
        <v>0</v>
      </c>
      <c r="AJ53">
        <v>0</v>
      </c>
      <c r="AK53">
        <v>15.961300000000001</v>
      </c>
      <c r="AL53">
        <v>0</v>
      </c>
      <c r="AM53">
        <v>0</v>
      </c>
      <c r="AN53">
        <v>0.57389999999999997</v>
      </c>
      <c r="AO53">
        <v>0</v>
      </c>
      <c r="AP53">
        <v>0.35370972000000001</v>
      </c>
      <c r="AQ53">
        <v>0</v>
      </c>
      <c r="AR53">
        <v>2.7096576000000003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26.802973809810748</v>
      </c>
      <c r="BB53">
        <f t="shared" si="0"/>
        <v>625.33751170083656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9.4042567700000017</v>
      </c>
      <c r="L54">
        <v>393.25079999999997</v>
      </c>
      <c r="M54">
        <v>28.225600000000004</v>
      </c>
      <c r="N54">
        <v>36.243749999999991</v>
      </c>
      <c r="O54">
        <v>0</v>
      </c>
      <c r="P54">
        <v>31.897612499999997</v>
      </c>
      <c r="Q54">
        <v>6.4817635999999998</v>
      </c>
      <c r="R54">
        <v>13.005282679999997</v>
      </c>
      <c r="S54">
        <v>8.0964826799999994</v>
      </c>
      <c r="T54">
        <v>0</v>
      </c>
      <c r="U54">
        <v>21.413105999999999</v>
      </c>
      <c r="V54">
        <v>6.360679856115107</v>
      </c>
      <c r="W54">
        <v>14.16486276978417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1.9662499999999996</v>
      </c>
      <c r="AG54">
        <v>13.466924639999998</v>
      </c>
      <c r="AH54">
        <v>0</v>
      </c>
      <c r="AI54">
        <v>0</v>
      </c>
      <c r="AJ54">
        <v>0</v>
      </c>
      <c r="AK54">
        <v>15.961300000000001</v>
      </c>
      <c r="AL54">
        <v>0</v>
      </c>
      <c r="AM54">
        <v>0</v>
      </c>
      <c r="AN54">
        <v>0.57389999999999997</v>
      </c>
      <c r="AO54">
        <v>0</v>
      </c>
      <c r="AP54">
        <v>1.33623672</v>
      </c>
      <c r="AQ54">
        <v>0</v>
      </c>
      <c r="AR54">
        <v>2.7096576000000003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26.843355746210747</v>
      </c>
      <c r="BB54">
        <f t="shared" si="0"/>
        <v>626.2796567644366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9.4042567700000017</v>
      </c>
      <c r="L55">
        <v>377.3082</v>
      </c>
      <c r="M55">
        <v>28.225600000000004</v>
      </c>
      <c r="N55">
        <v>36.243749999999991</v>
      </c>
      <c r="O55">
        <v>0</v>
      </c>
      <c r="P55">
        <v>31.897612499999997</v>
      </c>
      <c r="Q55">
        <v>6.4817635999999998</v>
      </c>
      <c r="R55">
        <v>10.622336399999998</v>
      </c>
      <c r="S55">
        <v>6.7619551428000007</v>
      </c>
      <c r="T55">
        <v>0</v>
      </c>
      <c r="U55">
        <v>21.413105999999999</v>
      </c>
      <c r="V55">
        <v>6.360679856115107</v>
      </c>
      <c r="W55">
        <v>14.16486276978417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1.9662499999999996</v>
      </c>
      <c r="AG55">
        <v>13.466924639999998</v>
      </c>
      <c r="AH55">
        <v>0</v>
      </c>
      <c r="AI55">
        <v>0</v>
      </c>
      <c r="AJ55">
        <v>0</v>
      </c>
      <c r="AK55">
        <v>15.961300000000001</v>
      </c>
      <c r="AL55">
        <v>0</v>
      </c>
      <c r="AM55">
        <v>0</v>
      </c>
      <c r="AN55">
        <v>0.57389999999999997</v>
      </c>
      <c r="AO55">
        <v>0</v>
      </c>
      <c r="AP55">
        <v>1.33623672</v>
      </c>
      <c r="AQ55">
        <v>0</v>
      </c>
      <c r="AR55">
        <v>2.7096576000000003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26.035326645410755</v>
      </c>
      <c r="BB55">
        <f t="shared" si="0"/>
        <v>607.42761204803651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9.4042567700000017</v>
      </c>
      <c r="L56">
        <v>306.4522</v>
      </c>
      <c r="M56">
        <v>28.225600000000004</v>
      </c>
      <c r="N56">
        <v>36.243749999999991</v>
      </c>
      <c r="O56">
        <v>0</v>
      </c>
      <c r="P56">
        <v>31.897612499999997</v>
      </c>
      <c r="Q56">
        <v>6.4817635999999998</v>
      </c>
      <c r="R56">
        <v>10.622336399999998</v>
      </c>
      <c r="S56">
        <v>6.6535716000000003</v>
      </c>
      <c r="T56">
        <v>0</v>
      </c>
      <c r="U56">
        <v>21.413105999999999</v>
      </c>
      <c r="V56">
        <v>6.360679856115107</v>
      </c>
      <c r="W56">
        <v>14.16486276978417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1.9662499999999996</v>
      </c>
      <c r="AG56">
        <v>13.466924639999998</v>
      </c>
      <c r="AH56">
        <v>0</v>
      </c>
      <c r="AI56">
        <v>0</v>
      </c>
      <c r="AJ56">
        <v>0</v>
      </c>
      <c r="AK56">
        <v>15.961300000000001</v>
      </c>
      <c r="AL56">
        <v>0</v>
      </c>
      <c r="AM56">
        <v>0</v>
      </c>
      <c r="AN56">
        <v>0.57389999999999997</v>
      </c>
      <c r="AO56">
        <v>0</v>
      </c>
      <c r="AP56">
        <v>0.35370972000000001</v>
      </c>
      <c r="AQ56">
        <v>0</v>
      </c>
      <c r="AR56">
        <v>2.7096576000000003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23.078308679810757</v>
      </c>
      <c r="BB56">
        <f t="shared" si="0"/>
        <v>538.43771947083667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9.4042567700000017</v>
      </c>
      <c r="L57">
        <v>281.65260000000001</v>
      </c>
      <c r="M57">
        <v>28.225600000000004</v>
      </c>
      <c r="N57">
        <v>36.243749999999991</v>
      </c>
      <c r="O57">
        <v>0</v>
      </c>
      <c r="P57">
        <v>31.897612499999997</v>
      </c>
      <c r="Q57">
        <v>6.4817635999999998</v>
      </c>
      <c r="R57">
        <v>13.005282679999997</v>
      </c>
      <c r="S57">
        <v>8.0964826799999994</v>
      </c>
      <c r="T57">
        <v>0</v>
      </c>
      <c r="U57">
        <v>21.413105999999999</v>
      </c>
      <c r="V57">
        <v>6.360679856115107</v>
      </c>
      <c r="W57">
        <v>14.16486276978417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1.9662499999999996</v>
      </c>
      <c r="AG57">
        <v>13.466924639999998</v>
      </c>
      <c r="AH57">
        <v>0</v>
      </c>
      <c r="AI57">
        <v>0</v>
      </c>
      <c r="AJ57">
        <v>0</v>
      </c>
      <c r="AK57">
        <v>15.961300000000001</v>
      </c>
      <c r="AL57">
        <v>0</v>
      </c>
      <c r="AM57">
        <v>0</v>
      </c>
      <c r="AN57">
        <v>0.57389999999999997</v>
      </c>
      <c r="AO57">
        <v>0</v>
      </c>
      <c r="AP57">
        <v>1.33623672</v>
      </c>
      <c r="AQ57">
        <v>0</v>
      </c>
      <c r="AR57">
        <v>2.7096576000000003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22.256669726210745</v>
      </c>
      <c r="BB57">
        <f t="shared" si="0"/>
        <v>519.2681427844368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9.4042567700000017</v>
      </c>
      <c r="L58">
        <v>299.36660000000001</v>
      </c>
      <c r="M58">
        <v>28.225600000000004</v>
      </c>
      <c r="N58">
        <v>36.243749999999991</v>
      </c>
      <c r="O58">
        <v>0</v>
      </c>
      <c r="P58">
        <v>31.897612499999997</v>
      </c>
      <c r="Q58">
        <v>6.4817635999999998</v>
      </c>
      <c r="R58">
        <v>13.005282679999997</v>
      </c>
      <c r="S58">
        <v>8.0964826799999994</v>
      </c>
      <c r="T58">
        <v>0</v>
      </c>
      <c r="U58">
        <v>21.413105999999999</v>
      </c>
      <c r="V58">
        <v>6.360679856115107</v>
      </c>
      <c r="W58">
        <v>14.16486276978417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1.9662499999999996</v>
      </c>
      <c r="AG58">
        <v>13.466924639999998</v>
      </c>
      <c r="AH58">
        <v>0</v>
      </c>
      <c r="AI58">
        <v>0</v>
      </c>
      <c r="AJ58">
        <v>0</v>
      </c>
      <c r="AK58">
        <v>15.961300000000001</v>
      </c>
      <c r="AL58">
        <v>0</v>
      </c>
      <c r="AM58">
        <v>0</v>
      </c>
      <c r="AN58">
        <v>0.57389999999999997</v>
      </c>
      <c r="AO58">
        <v>0</v>
      </c>
      <c r="AP58">
        <v>1.33623672</v>
      </c>
      <c r="AQ58">
        <v>0</v>
      </c>
      <c r="AR58">
        <v>2.7096576000000003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22.984715126210787</v>
      </c>
      <c r="BB58">
        <f t="shared" si="0"/>
        <v>536.2540973844367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9.4042567700000017</v>
      </c>
      <c r="L59">
        <v>308.22360000000003</v>
      </c>
      <c r="M59">
        <v>28.225600000000004</v>
      </c>
      <c r="N59">
        <v>36.243749999999991</v>
      </c>
      <c r="O59">
        <v>0</v>
      </c>
      <c r="P59">
        <v>31.897612499999997</v>
      </c>
      <c r="Q59">
        <v>6.4817635999999998</v>
      </c>
      <c r="R59">
        <v>13.005282679999997</v>
      </c>
      <c r="S59">
        <v>8.0964826799999994</v>
      </c>
      <c r="T59">
        <v>0</v>
      </c>
      <c r="U59">
        <v>21.413105999999999</v>
      </c>
      <c r="V59">
        <v>6.360679856115107</v>
      </c>
      <c r="W59">
        <v>14.16486276978417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13.466924639999998</v>
      </c>
      <c r="AH59">
        <v>0</v>
      </c>
      <c r="AI59">
        <v>0</v>
      </c>
      <c r="AJ59">
        <v>0</v>
      </c>
      <c r="AK59">
        <v>15.961300000000001</v>
      </c>
      <c r="AL59">
        <v>0</v>
      </c>
      <c r="AM59">
        <v>0</v>
      </c>
      <c r="AN59">
        <v>0.57389999999999997</v>
      </c>
      <c r="AO59">
        <v>0</v>
      </c>
      <c r="AP59">
        <v>1.33623672</v>
      </c>
      <c r="AQ59">
        <v>0</v>
      </c>
      <c r="AR59">
        <v>4.0644863999999998</v>
      </c>
      <c r="AS59">
        <v>3.5080125599999996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23.33208968613129</v>
      </c>
      <c r="BB59">
        <f t="shared" si="0"/>
        <v>544.35865530451622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9.4042567700000017</v>
      </c>
      <c r="L60">
        <v>312.65209999999996</v>
      </c>
      <c r="M60">
        <v>28.225600000000004</v>
      </c>
      <c r="N60">
        <v>36.243749999999991</v>
      </c>
      <c r="O60">
        <v>0</v>
      </c>
      <c r="P60">
        <v>31.897612499999997</v>
      </c>
      <c r="Q60">
        <v>6.4817635999999998</v>
      </c>
      <c r="R60">
        <v>13.005282679999997</v>
      </c>
      <c r="S60">
        <v>8.0964826799999994</v>
      </c>
      <c r="T60">
        <v>0</v>
      </c>
      <c r="U60">
        <v>21.413105999999999</v>
      </c>
      <c r="V60">
        <v>6.360679856115107</v>
      </c>
      <c r="W60">
        <v>14.16486276978417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13.466924639999998</v>
      </c>
      <c r="AH60">
        <v>0</v>
      </c>
      <c r="AI60">
        <v>0</v>
      </c>
      <c r="AJ60">
        <v>0</v>
      </c>
      <c r="AK60">
        <v>15.961300000000001</v>
      </c>
      <c r="AL60">
        <v>0</v>
      </c>
      <c r="AM60">
        <v>0</v>
      </c>
      <c r="AN60">
        <v>0.57389999999999997</v>
      </c>
      <c r="AO60">
        <v>0</v>
      </c>
      <c r="AP60">
        <v>1.33623672</v>
      </c>
      <c r="AQ60">
        <v>0</v>
      </c>
      <c r="AR60">
        <v>4.0644863999999998</v>
      </c>
      <c r="AS60">
        <v>3.5080125599999996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23.514101036131272</v>
      </c>
      <c r="BB60">
        <f t="shared" si="0"/>
        <v>548.60514395451617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9.4042567700000017</v>
      </c>
      <c r="L61">
        <v>321.50909999999999</v>
      </c>
      <c r="M61">
        <v>28.225600000000004</v>
      </c>
      <c r="N61">
        <v>36.243749999999991</v>
      </c>
      <c r="O61">
        <v>0</v>
      </c>
      <c r="P61">
        <v>31.897612499999997</v>
      </c>
      <c r="Q61">
        <v>5.1428884000000004</v>
      </c>
      <c r="R61">
        <v>10.752091323999998</v>
      </c>
      <c r="S61">
        <v>6.6290275999999997</v>
      </c>
      <c r="T61">
        <v>0</v>
      </c>
      <c r="U61">
        <v>21.413105999999999</v>
      </c>
      <c r="V61">
        <v>6.360679856115107</v>
      </c>
      <c r="W61">
        <v>14.16486276978417</v>
      </c>
      <c r="X61">
        <v>45.262887814748197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1.9662499999999996</v>
      </c>
      <c r="AG61">
        <v>13.466924639999998</v>
      </c>
      <c r="AH61">
        <v>0</v>
      </c>
      <c r="AI61">
        <v>0</v>
      </c>
      <c r="AJ61">
        <v>0</v>
      </c>
      <c r="AK61">
        <v>15.961300000000001</v>
      </c>
      <c r="AL61">
        <v>0</v>
      </c>
      <c r="AM61">
        <v>0</v>
      </c>
      <c r="AN61">
        <v>0.57389999999999997</v>
      </c>
      <c r="AO61">
        <v>0</v>
      </c>
      <c r="AP61">
        <v>1.33623672</v>
      </c>
      <c r="AQ61">
        <v>0</v>
      </c>
      <c r="AR61">
        <v>4.0644863999999998</v>
      </c>
      <c r="AS61">
        <v>3.5080125599999996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23.75099036301075</v>
      </c>
      <c r="BB61">
        <f t="shared" si="0"/>
        <v>554.13198299163662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9.4042567700000017</v>
      </c>
      <c r="L62">
        <v>317.0806</v>
      </c>
      <c r="M62">
        <v>28.225600000000004</v>
      </c>
      <c r="N62">
        <v>36.243749999999991</v>
      </c>
      <c r="O62">
        <v>0</v>
      </c>
      <c r="P62">
        <v>31.897612499999997</v>
      </c>
      <c r="Q62">
        <v>5.1428884000000004</v>
      </c>
      <c r="R62">
        <v>10.5855204</v>
      </c>
      <c r="S62">
        <v>6.6290275999999997</v>
      </c>
      <c r="T62">
        <v>0</v>
      </c>
      <c r="U62">
        <v>21.413105999999999</v>
      </c>
      <c r="V62">
        <v>6.360679856115107</v>
      </c>
      <c r="W62">
        <v>14.16486276978417</v>
      </c>
      <c r="X62">
        <v>45.262887814748197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1.9662499999999996</v>
      </c>
      <c r="AG62">
        <v>13.466924639999998</v>
      </c>
      <c r="AH62">
        <v>0</v>
      </c>
      <c r="AI62">
        <v>0</v>
      </c>
      <c r="AJ62">
        <v>0</v>
      </c>
      <c r="AK62">
        <v>15.961300000000001</v>
      </c>
      <c r="AL62">
        <v>0</v>
      </c>
      <c r="AM62">
        <v>0</v>
      </c>
      <c r="AN62">
        <v>0.57389999999999997</v>
      </c>
      <c r="AO62">
        <v>0</v>
      </c>
      <c r="AP62">
        <v>1.33623672</v>
      </c>
      <c r="AQ62">
        <v>0</v>
      </c>
      <c r="AR62">
        <v>4.0644863999999998</v>
      </c>
      <c r="AS62">
        <v>3.5080125599999996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23.562132771010774</v>
      </c>
      <c r="BB62">
        <f t="shared" si="0"/>
        <v>549.72576965963663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9.4042567700000017</v>
      </c>
      <c r="L63">
        <v>308.22360000000003</v>
      </c>
      <c r="M63">
        <v>28.225600000000004</v>
      </c>
      <c r="N63">
        <v>36.243749999999991</v>
      </c>
      <c r="O63">
        <v>0</v>
      </c>
      <c r="P63">
        <v>31.897612499999997</v>
      </c>
      <c r="Q63">
        <v>5.1428884000000004</v>
      </c>
      <c r="R63">
        <v>10.5855204</v>
      </c>
      <c r="S63">
        <v>6.6290275999999997</v>
      </c>
      <c r="T63">
        <v>0</v>
      </c>
      <c r="U63">
        <v>21.413105999999999</v>
      </c>
      <c r="V63">
        <v>6.360679856115107</v>
      </c>
      <c r="W63">
        <v>14.16486276978417</v>
      </c>
      <c r="X63">
        <v>45.262887814748197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1.9662499999999996</v>
      </c>
      <c r="AG63">
        <v>13.466924639999998</v>
      </c>
      <c r="AH63">
        <v>0</v>
      </c>
      <c r="AI63">
        <v>0</v>
      </c>
      <c r="AJ63">
        <v>0</v>
      </c>
      <c r="AK63">
        <v>15.961300000000001</v>
      </c>
      <c r="AL63">
        <v>0</v>
      </c>
      <c r="AM63">
        <v>0</v>
      </c>
      <c r="AN63">
        <v>0.57389999999999997</v>
      </c>
      <c r="AO63">
        <v>0</v>
      </c>
      <c r="AP63">
        <v>1.33623672</v>
      </c>
      <c r="AQ63">
        <v>0</v>
      </c>
      <c r="AR63">
        <v>6.0967295999999997</v>
      </c>
      <c r="AS63">
        <v>7.5112739519999998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23.446169222610802</v>
      </c>
      <c r="BB63">
        <f t="shared" si="0"/>
        <v>547.02023780003663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9.4042567700000017</v>
      </c>
      <c r="L64">
        <v>294.93809999999996</v>
      </c>
      <c r="M64">
        <v>28.225600000000004</v>
      </c>
      <c r="N64">
        <v>36.243749999999991</v>
      </c>
      <c r="O64">
        <v>0</v>
      </c>
      <c r="P64">
        <v>31.897612499999997</v>
      </c>
      <c r="Q64">
        <v>5.1428884000000004</v>
      </c>
      <c r="R64">
        <v>10.5855204</v>
      </c>
      <c r="S64">
        <v>6.6290275999999997</v>
      </c>
      <c r="T64">
        <v>0</v>
      </c>
      <c r="U64">
        <v>21.413105999999999</v>
      </c>
      <c r="V64">
        <v>6.360679856115107</v>
      </c>
      <c r="W64">
        <v>14.16486276978417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1.9662499999999996</v>
      </c>
      <c r="AG64">
        <v>13.466924639999998</v>
      </c>
      <c r="AH64">
        <v>0</v>
      </c>
      <c r="AI64">
        <v>0</v>
      </c>
      <c r="AJ64">
        <v>0</v>
      </c>
      <c r="AK64">
        <v>15.961300000000001</v>
      </c>
      <c r="AL64">
        <v>0</v>
      </c>
      <c r="AM64">
        <v>0</v>
      </c>
      <c r="AN64">
        <v>0.57389999999999997</v>
      </c>
      <c r="AO64">
        <v>0</v>
      </c>
      <c r="AP64">
        <v>1.33623672</v>
      </c>
      <c r="AQ64">
        <v>0</v>
      </c>
      <c r="AR64">
        <v>6.0967295999999997</v>
      </c>
      <c r="AS64">
        <v>7.5112739519999998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22.900135172610742</v>
      </c>
      <c r="BB64">
        <f t="shared" si="0"/>
        <v>534.28077185003667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9.4042567700000017</v>
      </c>
      <c r="L65">
        <v>281.65260000000001</v>
      </c>
      <c r="M65">
        <v>28.225600000000004</v>
      </c>
      <c r="N65">
        <v>36.243749999999991</v>
      </c>
      <c r="O65">
        <v>0</v>
      </c>
      <c r="P65">
        <v>31.897612499999997</v>
      </c>
      <c r="Q65">
        <v>5.1428884000000004</v>
      </c>
      <c r="R65">
        <v>10.5855204</v>
      </c>
      <c r="S65">
        <v>6.6290275999999997</v>
      </c>
      <c r="T65">
        <v>0</v>
      </c>
      <c r="U65">
        <v>21.413105999999999</v>
      </c>
      <c r="V65">
        <v>6.360679856115107</v>
      </c>
      <c r="W65">
        <v>14.16486276978417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1.9662499999999996</v>
      </c>
      <c r="AG65">
        <v>13.466924639999998</v>
      </c>
      <c r="AH65">
        <v>0</v>
      </c>
      <c r="AI65">
        <v>0</v>
      </c>
      <c r="AJ65">
        <v>0</v>
      </c>
      <c r="AK65">
        <v>15.961300000000001</v>
      </c>
      <c r="AL65">
        <v>0</v>
      </c>
      <c r="AM65">
        <v>0</v>
      </c>
      <c r="AN65">
        <v>0.57389999999999997</v>
      </c>
      <c r="AO65">
        <v>0</v>
      </c>
      <c r="AP65">
        <v>1.5720432</v>
      </c>
      <c r="AQ65">
        <v>0</v>
      </c>
      <c r="AR65">
        <v>5.4193152000000007</v>
      </c>
      <c r="AS65">
        <v>7.5112739519999998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22.335950834610752</v>
      </c>
      <c r="BB65">
        <f t="shared" si="0"/>
        <v>521.11784826803671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9.4042567700000017</v>
      </c>
      <c r="L66">
        <v>281.65260000000001</v>
      </c>
      <c r="M66">
        <v>28.225600000000004</v>
      </c>
      <c r="N66">
        <v>36.243749999999991</v>
      </c>
      <c r="O66">
        <v>0</v>
      </c>
      <c r="P66">
        <v>31.897612499999997</v>
      </c>
      <c r="Q66">
        <v>5.1428884000000004</v>
      </c>
      <c r="R66">
        <v>10.5855204</v>
      </c>
      <c r="S66">
        <v>6.6290275999999997</v>
      </c>
      <c r="T66">
        <v>0</v>
      </c>
      <c r="U66">
        <v>21.413105999999999</v>
      </c>
      <c r="V66">
        <v>6.360679856115107</v>
      </c>
      <c r="W66">
        <v>14.16486276978417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1.9662499999999996</v>
      </c>
      <c r="AG66">
        <v>13.466924639999998</v>
      </c>
      <c r="AH66">
        <v>0</v>
      </c>
      <c r="AI66">
        <v>0</v>
      </c>
      <c r="AJ66">
        <v>0</v>
      </c>
      <c r="AK66">
        <v>15.961300000000001</v>
      </c>
      <c r="AL66">
        <v>0</v>
      </c>
      <c r="AM66">
        <v>0</v>
      </c>
      <c r="AN66">
        <v>0.57389999999999997</v>
      </c>
      <c r="AO66">
        <v>0</v>
      </c>
      <c r="AP66">
        <v>1.5720432</v>
      </c>
      <c r="AQ66">
        <v>0</v>
      </c>
      <c r="AR66">
        <v>5.4193152000000007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22.227392109010751</v>
      </c>
      <c r="BB66">
        <f t="shared" si="0"/>
        <v>518.58507988963675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9.4042567700000017</v>
      </c>
      <c r="L67">
        <v>359.5942</v>
      </c>
      <c r="M67">
        <v>28.225600000000004</v>
      </c>
      <c r="N67">
        <v>36.243749999999991</v>
      </c>
      <c r="O67">
        <v>0</v>
      </c>
      <c r="P67">
        <v>31.897612499999997</v>
      </c>
      <c r="Q67">
        <v>5.1428884000000004</v>
      </c>
      <c r="R67">
        <v>10.5855204</v>
      </c>
      <c r="S67">
        <v>6.6290275999999997</v>
      </c>
      <c r="T67">
        <v>0</v>
      </c>
      <c r="U67">
        <v>21.413105999999999</v>
      </c>
      <c r="V67">
        <v>6.360679856115107</v>
      </c>
      <c r="W67">
        <v>14.16486276978417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1.9662499999999996</v>
      </c>
      <c r="AG67">
        <v>13.466924639999998</v>
      </c>
      <c r="AH67">
        <v>0</v>
      </c>
      <c r="AI67">
        <v>0</v>
      </c>
      <c r="AJ67">
        <v>0</v>
      </c>
      <c r="AK67">
        <v>15.961300000000001</v>
      </c>
      <c r="AL67">
        <v>0</v>
      </c>
      <c r="AM67">
        <v>0</v>
      </c>
      <c r="AN67">
        <v>0.57389999999999997</v>
      </c>
      <c r="AO67">
        <v>0</v>
      </c>
      <c r="AP67">
        <v>0.35370972000000001</v>
      </c>
      <c r="AQ67">
        <v>4.7358499999999992</v>
      </c>
      <c r="AR67">
        <v>5.4193152000000007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25.575361708998074</v>
      </c>
      <c r="BB67">
        <f t="shared" si="0"/>
        <v>596.69622680964926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9.4042567700000017</v>
      </c>
      <c r="L68">
        <v>359.5942</v>
      </c>
      <c r="M68">
        <v>28.225600000000004</v>
      </c>
      <c r="N68">
        <v>36.243749999999991</v>
      </c>
      <c r="O68">
        <v>0</v>
      </c>
      <c r="P68">
        <v>31.897612499999997</v>
      </c>
      <c r="Q68">
        <v>5.1428884000000004</v>
      </c>
      <c r="R68">
        <v>10.5855204</v>
      </c>
      <c r="S68">
        <v>6.6290275999999997</v>
      </c>
      <c r="T68">
        <v>0</v>
      </c>
      <c r="U68">
        <v>21.413105999999999</v>
      </c>
      <c r="V68">
        <v>6.360679856115107</v>
      </c>
      <c r="W68">
        <v>14.16486276978417</v>
      </c>
      <c r="X68">
        <v>45.262887814748197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1.9662499999999996</v>
      </c>
      <c r="AG68">
        <v>13.466924639999998</v>
      </c>
      <c r="AH68">
        <v>0</v>
      </c>
      <c r="AI68">
        <v>0</v>
      </c>
      <c r="AJ68">
        <v>0</v>
      </c>
      <c r="AK68">
        <v>15.961300000000001</v>
      </c>
      <c r="AL68">
        <v>0</v>
      </c>
      <c r="AM68">
        <v>0</v>
      </c>
      <c r="AN68">
        <v>0.57389999999999997</v>
      </c>
      <c r="AO68">
        <v>0</v>
      </c>
      <c r="AP68">
        <v>0.35370972000000001</v>
      </c>
      <c r="AQ68">
        <v>9.549019999999997</v>
      </c>
      <c r="AR68">
        <v>5.4193152000000007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25.773183088045691</v>
      </c>
      <c r="BB68">
        <f t="shared" ref="BB68:BB99" si="1">SUM(B68:AZ68)-BA68</f>
        <v>601.31157543060169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9.4088854246000011</v>
      </c>
      <c r="L69">
        <v>359.5942</v>
      </c>
      <c r="M69">
        <v>28.225600000000004</v>
      </c>
      <c r="N69">
        <v>36.243749999999991</v>
      </c>
      <c r="O69">
        <v>0</v>
      </c>
      <c r="P69">
        <v>31.897612499999997</v>
      </c>
      <c r="Q69">
        <v>5.3007983599999999</v>
      </c>
      <c r="R69">
        <v>10.5855204</v>
      </c>
      <c r="S69">
        <v>6.6290275999999997</v>
      </c>
      <c r="T69">
        <v>0</v>
      </c>
      <c r="U69">
        <v>21.413105999999999</v>
      </c>
      <c r="V69">
        <v>6.360679856115107</v>
      </c>
      <c r="W69">
        <v>14.16486276978417</v>
      </c>
      <c r="X69">
        <v>45.262887814748197</v>
      </c>
      <c r="Y69">
        <v>0</v>
      </c>
      <c r="Z69">
        <v>0</v>
      </c>
      <c r="AA69">
        <v>0</v>
      </c>
      <c r="AB69">
        <v>0</v>
      </c>
      <c r="AC69">
        <v>2.9691613120000002</v>
      </c>
      <c r="AD69">
        <v>2.8029358448000008</v>
      </c>
      <c r="AE69">
        <v>0</v>
      </c>
      <c r="AF69">
        <v>1.9662499999999996</v>
      </c>
      <c r="AG69">
        <v>13.466924639999998</v>
      </c>
      <c r="AH69">
        <v>7.1763281199999991</v>
      </c>
      <c r="AI69">
        <v>0</v>
      </c>
      <c r="AJ69">
        <v>0</v>
      </c>
      <c r="AK69">
        <v>15.961300000000001</v>
      </c>
      <c r="AL69">
        <v>0</v>
      </c>
      <c r="AM69">
        <v>0</v>
      </c>
      <c r="AN69">
        <v>0.57389999999999997</v>
      </c>
      <c r="AO69">
        <v>0</v>
      </c>
      <c r="AP69">
        <v>0.35370972000000001</v>
      </c>
      <c r="AQ69">
        <v>9.549019999999997</v>
      </c>
      <c r="AR69">
        <v>5.4193152000000007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26.312043562245684</v>
      </c>
      <c r="BB69">
        <f t="shared" si="1"/>
        <v>613.88367884780166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9.4088854246000011</v>
      </c>
      <c r="L70">
        <v>393.25079999999997</v>
      </c>
      <c r="M70">
        <v>28.225600000000004</v>
      </c>
      <c r="N70">
        <v>36.243749999999991</v>
      </c>
      <c r="O70">
        <v>0</v>
      </c>
      <c r="P70">
        <v>31.897612499999997</v>
      </c>
      <c r="Q70">
        <v>6.6943760000000001</v>
      </c>
      <c r="R70">
        <v>13.005282679999997</v>
      </c>
      <c r="S70">
        <v>8.0964826799999994</v>
      </c>
      <c r="T70">
        <v>0</v>
      </c>
      <c r="U70">
        <v>21.413105999999999</v>
      </c>
      <c r="V70">
        <v>6.360679856115107</v>
      </c>
      <c r="W70">
        <v>14.16486276978417</v>
      </c>
      <c r="X70">
        <v>45.262887814748197</v>
      </c>
      <c r="Y70">
        <v>0</v>
      </c>
      <c r="Z70">
        <v>0</v>
      </c>
      <c r="AA70">
        <v>4.310343647999999</v>
      </c>
      <c r="AB70">
        <v>0</v>
      </c>
      <c r="AC70">
        <v>2.9691613120000002</v>
      </c>
      <c r="AD70">
        <v>2.8029358448000008</v>
      </c>
      <c r="AE70">
        <v>4.2511435200000003</v>
      </c>
      <c r="AF70">
        <v>2.7225000000000001</v>
      </c>
      <c r="AG70">
        <v>13.466924639999998</v>
      </c>
      <c r="AH70">
        <v>14.352656239999998</v>
      </c>
      <c r="AI70">
        <v>0</v>
      </c>
      <c r="AJ70">
        <v>0</v>
      </c>
      <c r="AK70">
        <v>15.961300000000001</v>
      </c>
      <c r="AL70">
        <v>0</v>
      </c>
      <c r="AM70">
        <v>0</v>
      </c>
      <c r="AN70">
        <v>0.57389999999999997</v>
      </c>
      <c r="AO70">
        <v>0</v>
      </c>
      <c r="AP70">
        <v>0.35370972000000001</v>
      </c>
      <c r="AQ70">
        <v>14.323530000000002</v>
      </c>
      <c r="AR70">
        <v>5.4193152000000007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28.786508917765563</v>
      </c>
      <c r="BB70">
        <f t="shared" si="1"/>
        <v>671.61518378028177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9.4088854246000011</v>
      </c>
      <c r="L71">
        <v>393.25079999999997</v>
      </c>
      <c r="M71">
        <v>28.225600000000004</v>
      </c>
      <c r="N71">
        <v>36.243749999999991</v>
      </c>
      <c r="O71">
        <v>0</v>
      </c>
      <c r="P71">
        <v>31.897612499999997</v>
      </c>
      <c r="Q71">
        <v>6.6943760000000001</v>
      </c>
      <c r="R71">
        <v>13.005282679999997</v>
      </c>
      <c r="S71">
        <v>8.0964826799999994</v>
      </c>
      <c r="T71">
        <v>0</v>
      </c>
      <c r="U71">
        <v>21.413105999999999</v>
      </c>
      <c r="V71">
        <v>6.360679856115107</v>
      </c>
      <c r="W71">
        <v>14.16486276978417</v>
      </c>
      <c r="X71">
        <v>45.262887814748197</v>
      </c>
      <c r="Y71">
        <v>0</v>
      </c>
      <c r="Z71">
        <v>0</v>
      </c>
      <c r="AA71">
        <v>8.6206872959999998</v>
      </c>
      <c r="AB71">
        <v>4.0405682719999998</v>
      </c>
      <c r="AC71">
        <v>5.9383226240000004</v>
      </c>
      <c r="AD71">
        <v>5.6058716896000016</v>
      </c>
      <c r="AE71">
        <v>4.3298684000000005</v>
      </c>
      <c r="AF71">
        <v>5.4450000000000003</v>
      </c>
      <c r="AG71">
        <v>13.466924639999998</v>
      </c>
      <c r="AH71">
        <v>21.528984360000003</v>
      </c>
      <c r="AI71">
        <v>0</v>
      </c>
      <c r="AJ71">
        <v>0</v>
      </c>
      <c r="AK71">
        <v>15.961300000000001</v>
      </c>
      <c r="AL71">
        <v>0</v>
      </c>
      <c r="AM71">
        <v>0</v>
      </c>
      <c r="AN71">
        <v>0.57389999999999997</v>
      </c>
      <c r="AO71">
        <v>0</v>
      </c>
      <c r="AP71">
        <v>0.74672051999999978</v>
      </c>
      <c r="AQ71">
        <v>19.020719999999997</v>
      </c>
      <c r="AR71">
        <v>13.548287999999999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30.320350086725181</v>
      </c>
      <c r="BB71">
        <f t="shared" si="1"/>
        <v>707.40107828812222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9.4088854246000011</v>
      </c>
      <c r="L72">
        <v>393.25079999999997</v>
      </c>
      <c r="M72">
        <v>28.225600000000004</v>
      </c>
      <c r="N72">
        <v>36.243749999999991</v>
      </c>
      <c r="O72">
        <v>0</v>
      </c>
      <c r="P72">
        <v>31.897612499999997</v>
      </c>
      <c r="Q72">
        <v>6.6943760000000001</v>
      </c>
      <c r="R72">
        <v>13.005282679999997</v>
      </c>
      <c r="S72">
        <v>8.0964826799999994</v>
      </c>
      <c r="T72">
        <v>0</v>
      </c>
      <c r="U72">
        <v>21.413105999999999</v>
      </c>
      <c r="V72">
        <v>6.360679856115107</v>
      </c>
      <c r="W72">
        <v>14.16486276978417</v>
      </c>
      <c r="X72">
        <v>45.262887814748197</v>
      </c>
      <c r="Y72">
        <v>0</v>
      </c>
      <c r="Z72">
        <v>2.01070584</v>
      </c>
      <c r="AA72">
        <v>12.931030944000002</v>
      </c>
      <c r="AB72">
        <v>4.0405682719999998</v>
      </c>
      <c r="AC72">
        <v>5.9383226240000004</v>
      </c>
      <c r="AD72">
        <v>8.4088075344000011</v>
      </c>
      <c r="AE72">
        <v>8.6597367999999992</v>
      </c>
      <c r="AF72">
        <v>5.4450000000000003</v>
      </c>
      <c r="AG72">
        <v>13.466924639999998</v>
      </c>
      <c r="AH72">
        <v>28.705312479999996</v>
      </c>
      <c r="AI72">
        <v>0.78111279999999994</v>
      </c>
      <c r="AJ72">
        <v>0</v>
      </c>
      <c r="AK72">
        <v>15.961300000000001</v>
      </c>
      <c r="AL72">
        <v>0</v>
      </c>
      <c r="AM72">
        <v>0</v>
      </c>
      <c r="AN72">
        <v>0.57389999999999997</v>
      </c>
      <c r="AO72">
        <v>0</v>
      </c>
      <c r="AP72">
        <v>0.74672051999999978</v>
      </c>
      <c r="AQ72">
        <v>19.020719999999997</v>
      </c>
      <c r="AR72">
        <v>13.548287999999999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31.200354651125178</v>
      </c>
      <c r="BB72">
        <f t="shared" si="1"/>
        <v>727.93236837652216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9.4088854246000011</v>
      </c>
      <c r="L73">
        <v>393.25079999999997</v>
      </c>
      <c r="M73">
        <v>28.225600000000004</v>
      </c>
      <c r="N73">
        <v>36.243749999999991</v>
      </c>
      <c r="O73">
        <v>0</v>
      </c>
      <c r="P73">
        <v>31.897612499999997</v>
      </c>
      <c r="Q73">
        <v>6.6943760000000001</v>
      </c>
      <c r="R73">
        <v>13.005282679999997</v>
      </c>
      <c r="S73">
        <v>8.0964826799999994</v>
      </c>
      <c r="T73">
        <v>0</v>
      </c>
      <c r="U73">
        <v>21.413105999999999</v>
      </c>
      <c r="V73">
        <v>6.360679856115107</v>
      </c>
      <c r="W73">
        <v>14.16486276978417</v>
      </c>
      <c r="X73">
        <v>45.262887814748197</v>
      </c>
      <c r="Y73">
        <v>0</v>
      </c>
      <c r="Z73">
        <v>4.0214116799999999</v>
      </c>
      <c r="AA73">
        <v>12.931030944000002</v>
      </c>
      <c r="AB73">
        <v>8.0811365439999996</v>
      </c>
      <c r="AC73">
        <v>5.9383226240000004</v>
      </c>
      <c r="AD73">
        <v>8.4088075344000011</v>
      </c>
      <c r="AE73">
        <v>15.167135380799998</v>
      </c>
      <c r="AF73">
        <v>9.3774999999999977</v>
      </c>
      <c r="AG73">
        <v>13.466924639999998</v>
      </c>
      <c r="AH73">
        <v>28.705312479999996</v>
      </c>
      <c r="AI73">
        <v>5.0772332000000002</v>
      </c>
      <c r="AJ73">
        <v>0</v>
      </c>
      <c r="AK73">
        <v>15.961300000000001</v>
      </c>
      <c r="AL73">
        <v>0</v>
      </c>
      <c r="AM73">
        <v>0</v>
      </c>
      <c r="AN73">
        <v>0.57389999999999997</v>
      </c>
      <c r="AO73">
        <v>0</v>
      </c>
      <c r="AP73">
        <v>0.74672051999999978</v>
      </c>
      <c r="AQ73">
        <v>19.020719999999997</v>
      </c>
      <c r="AR73">
        <v>2.7096576000000003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31.609244081684203</v>
      </c>
      <c r="BB73">
        <f t="shared" si="1"/>
        <v>737.47214163876311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9.4088854246000011</v>
      </c>
      <c r="L74">
        <v>393.25079999999997</v>
      </c>
      <c r="M74">
        <v>28.225600000000004</v>
      </c>
      <c r="N74">
        <v>36.243749999999991</v>
      </c>
      <c r="O74">
        <v>0</v>
      </c>
      <c r="P74">
        <v>31.897612499999997</v>
      </c>
      <c r="Q74">
        <v>6.6943760000000001</v>
      </c>
      <c r="R74">
        <v>13.005282679999997</v>
      </c>
      <c r="S74">
        <v>8.0964826799999994</v>
      </c>
      <c r="T74">
        <v>0</v>
      </c>
      <c r="U74">
        <v>21.413105999999999</v>
      </c>
      <c r="V74">
        <v>6.360679856115107</v>
      </c>
      <c r="W74">
        <v>14.16486276978417</v>
      </c>
      <c r="X74">
        <v>45.262887814748197</v>
      </c>
      <c r="Y74">
        <v>0</v>
      </c>
      <c r="Z74">
        <v>4.0214116799999999</v>
      </c>
      <c r="AA74">
        <v>12.931030944000002</v>
      </c>
      <c r="AB74">
        <v>8.0811365439999996</v>
      </c>
      <c r="AC74">
        <v>5.9383226240000004</v>
      </c>
      <c r="AD74">
        <v>8.4088075344000011</v>
      </c>
      <c r="AE74">
        <v>15.167135380799998</v>
      </c>
      <c r="AF74">
        <v>9.3774999999999977</v>
      </c>
      <c r="AG74">
        <v>13.466924639999998</v>
      </c>
      <c r="AH74">
        <v>28.705312479999996</v>
      </c>
      <c r="AI74">
        <v>5.0772332000000002</v>
      </c>
      <c r="AJ74">
        <v>0</v>
      </c>
      <c r="AK74">
        <v>15.961300000000001</v>
      </c>
      <c r="AL74">
        <v>0</v>
      </c>
      <c r="AM74">
        <v>0</v>
      </c>
      <c r="AN74">
        <v>0.57389999999999997</v>
      </c>
      <c r="AO74">
        <v>0</v>
      </c>
      <c r="AP74">
        <v>0.74672051999999978</v>
      </c>
      <c r="AQ74">
        <v>19.020719999999997</v>
      </c>
      <c r="AR74">
        <v>2.7096576000000003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31.609244081684203</v>
      </c>
      <c r="BB74">
        <f t="shared" si="1"/>
        <v>737.47214163876311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393.25079999999997</v>
      </c>
      <c r="M75">
        <v>27.918800000000005</v>
      </c>
      <c r="N75">
        <v>36.243749999999991</v>
      </c>
      <c r="O75">
        <v>0</v>
      </c>
      <c r="P75">
        <v>31.897612499999997</v>
      </c>
      <c r="Q75">
        <v>6.6943760000000001</v>
      </c>
      <c r="R75">
        <v>13.005282679999997</v>
      </c>
      <c r="S75">
        <v>8.0964826799999994</v>
      </c>
      <c r="T75">
        <v>0</v>
      </c>
      <c r="U75">
        <v>21.413105999999999</v>
      </c>
      <c r="V75">
        <v>6.360679856115107</v>
      </c>
      <c r="W75">
        <v>14.16486276978417</v>
      </c>
      <c r="X75">
        <v>45.262887814748197</v>
      </c>
      <c r="Y75">
        <v>0</v>
      </c>
      <c r="Z75">
        <v>4.0214116799999999</v>
      </c>
      <c r="AA75">
        <v>12.931030944000002</v>
      </c>
      <c r="AB75">
        <v>8.0811365439999996</v>
      </c>
      <c r="AC75">
        <v>5.9383226240000004</v>
      </c>
      <c r="AD75">
        <v>8.4088075344000011</v>
      </c>
      <c r="AE75">
        <v>15.167135380799998</v>
      </c>
      <c r="AF75">
        <v>9.3774999999999977</v>
      </c>
      <c r="AG75">
        <v>13.466924639999998</v>
      </c>
      <c r="AH75">
        <v>28.705312479999996</v>
      </c>
      <c r="AI75">
        <v>5.0772332000000002</v>
      </c>
      <c r="AJ75">
        <v>0</v>
      </c>
      <c r="AK75">
        <v>15.961300000000001</v>
      </c>
      <c r="AL75">
        <v>0</v>
      </c>
      <c r="AM75">
        <v>0</v>
      </c>
      <c r="AN75">
        <v>0.57389999999999997</v>
      </c>
      <c r="AO75">
        <v>0</v>
      </c>
      <c r="AP75">
        <v>0.74672051999999978</v>
      </c>
      <c r="AQ75">
        <v>19.020719999999997</v>
      </c>
      <c r="AR75">
        <v>2.7096576000000003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31.596634601684208</v>
      </c>
      <c r="BB75">
        <f t="shared" si="1"/>
        <v>737.1779511187633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393.25079999999997</v>
      </c>
      <c r="M76">
        <v>27.918800000000005</v>
      </c>
      <c r="N76">
        <v>36.243749999999991</v>
      </c>
      <c r="O76">
        <v>0</v>
      </c>
      <c r="P76">
        <v>31.897612499999997</v>
      </c>
      <c r="Q76">
        <v>6.6943760000000001</v>
      </c>
      <c r="R76">
        <v>13.005282679999997</v>
      </c>
      <c r="S76">
        <v>8.0964826799999994</v>
      </c>
      <c r="T76">
        <v>0</v>
      </c>
      <c r="U76">
        <v>21.413105999999999</v>
      </c>
      <c r="V76">
        <v>6.360679856115107</v>
      </c>
      <c r="W76">
        <v>14.16486276978417</v>
      </c>
      <c r="X76">
        <v>45.262887814748197</v>
      </c>
      <c r="Y76">
        <v>0</v>
      </c>
      <c r="Z76">
        <v>4.0214116799999999</v>
      </c>
      <c r="AA76">
        <v>12.931030944000002</v>
      </c>
      <c r="AB76">
        <v>8.0811365439999996</v>
      </c>
      <c r="AC76">
        <v>5.9383226240000004</v>
      </c>
      <c r="AD76">
        <v>8.4088075344000011</v>
      </c>
      <c r="AE76">
        <v>8.6597367999999992</v>
      </c>
      <c r="AF76">
        <v>9.3774999999999977</v>
      </c>
      <c r="AG76">
        <v>13.466924639999998</v>
      </c>
      <c r="AH76">
        <v>28.705312479999996</v>
      </c>
      <c r="AI76">
        <v>5.0772332000000002</v>
      </c>
      <c r="AJ76">
        <v>0</v>
      </c>
      <c r="AK76">
        <v>15.961300000000001</v>
      </c>
      <c r="AL76">
        <v>0</v>
      </c>
      <c r="AM76">
        <v>0</v>
      </c>
      <c r="AN76">
        <v>0.57389999999999997</v>
      </c>
      <c r="AO76">
        <v>0</v>
      </c>
      <c r="AP76">
        <v>0.74672051999999978</v>
      </c>
      <c r="AQ76">
        <v>19.020719999999997</v>
      </c>
      <c r="AR76">
        <v>2.7096576000000003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31.329180781284208</v>
      </c>
      <c r="BB76">
        <f t="shared" si="1"/>
        <v>730.93800635836317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393.25079999999997</v>
      </c>
      <c r="M77">
        <v>27.918800000000005</v>
      </c>
      <c r="N77">
        <v>36.243749999999991</v>
      </c>
      <c r="O77">
        <v>0</v>
      </c>
      <c r="P77">
        <v>31.897612499999997</v>
      </c>
      <c r="Q77">
        <v>6.6943760000000001</v>
      </c>
      <c r="R77">
        <v>13.005282679999997</v>
      </c>
      <c r="S77">
        <v>8.0964826799999994</v>
      </c>
      <c r="T77">
        <v>0</v>
      </c>
      <c r="U77">
        <v>21.413105999999999</v>
      </c>
      <c r="V77">
        <v>6.360679856115107</v>
      </c>
      <c r="W77">
        <v>14.16486276978417</v>
      </c>
      <c r="X77">
        <v>45.262887814748197</v>
      </c>
      <c r="Y77">
        <v>0</v>
      </c>
      <c r="Z77">
        <v>4.0214116799999999</v>
      </c>
      <c r="AA77">
        <v>12.931030944000002</v>
      </c>
      <c r="AB77">
        <v>8.0811365439999996</v>
      </c>
      <c r="AC77">
        <v>5.9383226240000004</v>
      </c>
      <c r="AD77">
        <v>8.4088075344000011</v>
      </c>
      <c r="AE77">
        <v>8.6597367999999992</v>
      </c>
      <c r="AF77">
        <v>9.3774999999999977</v>
      </c>
      <c r="AG77">
        <v>13.466924639999998</v>
      </c>
      <c r="AH77">
        <v>28.705312479999996</v>
      </c>
      <c r="AI77">
        <v>5.0772332000000002</v>
      </c>
      <c r="AJ77">
        <v>0</v>
      </c>
      <c r="AK77">
        <v>15.961300000000001</v>
      </c>
      <c r="AL77">
        <v>0</v>
      </c>
      <c r="AM77">
        <v>0</v>
      </c>
      <c r="AN77">
        <v>0.57389999999999997</v>
      </c>
      <c r="AO77">
        <v>0</v>
      </c>
      <c r="AP77">
        <v>0.55021512000000006</v>
      </c>
      <c r="AQ77">
        <v>19.020719999999997</v>
      </c>
      <c r="AR77">
        <v>2.7096576000000003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31.256648045684212</v>
      </c>
      <c r="BB77">
        <f t="shared" si="1"/>
        <v>729.24574572596305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393.25079999999997</v>
      </c>
      <c r="M78">
        <v>27.918800000000005</v>
      </c>
      <c r="N78">
        <v>36.243749999999991</v>
      </c>
      <c r="O78">
        <v>0</v>
      </c>
      <c r="P78">
        <v>31.897612499999997</v>
      </c>
      <c r="Q78">
        <v>6.6943760000000001</v>
      </c>
      <c r="R78">
        <v>13.005282679999997</v>
      </c>
      <c r="S78">
        <v>8.0964826799999994</v>
      </c>
      <c r="T78">
        <v>0</v>
      </c>
      <c r="U78">
        <v>21.413105999999999</v>
      </c>
      <c r="V78">
        <v>6.360679856115107</v>
      </c>
      <c r="W78">
        <v>14.16486276978417</v>
      </c>
      <c r="X78">
        <v>45.262887814748197</v>
      </c>
      <c r="Y78">
        <v>0</v>
      </c>
      <c r="Z78">
        <v>4.0214116799999999</v>
      </c>
      <c r="AA78">
        <v>12.931030944000002</v>
      </c>
      <c r="AB78">
        <v>8.0811365439999996</v>
      </c>
      <c r="AC78">
        <v>5.9383226240000004</v>
      </c>
      <c r="AD78">
        <v>8.4088075344000011</v>
      </c>
      <c r="AE78">
        <v>4.3298684000000005</v>
      </c>
      <c r="AF78">
        <v>9.3774999999999977</v>
      </c>
      <c r="AG78">
        <v>13.466924639999998</v>
      </c>
      <c r="AH78">
        <v>28.705312479999996</v>
      </c>
      <c r="AI78">
        <v>5.0772332000000002</v>
      </c>
      <c r="AJ78">
        <v>0</v>
      </c>
      <c r="AK78">
        <v>15.961300000000001</v>
      </c>
      <c r="AL78">
        <v>0</v>
      </c>
      <c r="AM78">
        <v>0</v>
      </c>
      <c r="AN78">
        <v>0.57389999999999997</v>
      </c>
      <c r="AO78">
        <v>0</v>
      </c>
      <c r="AP78">
        <v>0.55021512000000006</v>
      </c>
      <c r="AQ78">
        <v>19.020719999999997</v>
      </c>
      <c r="AR78">
        <v>2.7096576000000003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31.07869023968421</v>
      </c>
      <c r="BB78">
        <f t="shared" si="1"/>
        <v>725.09383513196315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393.25079999999997</v>
      </c>
      <c r="M79">
        <v>27.918800000000005</v>
      </c>
      <c r="N79">
        <v>36.243749999999991</v>
      </c>
      <c r="O79">
        <v>0</v>
      </c>
      <c r="P79">
        <v>31.897612499999997</v>
      </c>
      <c r="Q79">
        <v>6.6943760000000001</v>
      </c>
      <c r="R79">
        <v>13.005282679999997</v>
      </c>
      <c r="S79">
        <v>8.0964826799999994</v>
      </c>
      <c r="T79">
        <v>0</v>
      </c>
      <c r="U79">
        <v>21.413105999999999</v>
      </c>
      <c r="V79">
        <v>6.360679856115107</v>
      </c>
      <c r="W79">
        <v>14.16486276978417</v>
      </c>
      <c r="X79">
        <v>45.262887814748197</v>
      </c>
      <c r="Y79">
        <v>0</v>
      </c>
      <c r="Z79">
        <v>4.0214116799999999</v>
      </c>
      <c r="AA79">
        <v>12.931030944000002</v>
      </c>
      <c r="AB79">
        <v>4.0405682719999998</v>
      </c>
      <c r="AC79">
        <v>5.9383226240000004</v>
      </c>
      <c r="AD79">
        <v>5.5929026400000001</v>
      </c>
      <c r="AE79">
        <v>4.3298684000000005</v>
      </c>
      <c r="AF79">
        <v>2.7527499999999994</v>
      </c>
      <c r="AG79">
        <v>13.466924639999998</v>
      </c>
      <c r="AH79">
        <v>28.705312479999996</v>
      </c>
      <c r="AI79">
        <v>0.78111279999999994</v>
      </c>
      <c r="AJ79">
        <v>0</v>
      </c>
      <c r="AK79">
        <v>15.961300000000001</v>
      </c>
      <c r="AL79">
        <v>0</v>
      </c>
      <c r="AM79">
        <v>0</v>
      </c>
      <c r="AN79">
        <v>0.57389999999999997</v>
      </c>
      <c r="AO79">
        <v>0</v>
      </c>
      <c r="AP79">
        <v>0.35370972000000001</v>
      </c>
      <c r="AQ79">
        <v>19.020719999999997</v>
      </c>
      <c r="AR79">
        <v>2.7096576000000003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30.339965259717477</v>
      </c>
      <c r="BB79">
        <f t="shared" si="1"/>
        <v>707.85871114552981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393.25079999999997</v>
      </c>
      <c r="M80">
        <v>27.918800000000005</v>
      </c>
      <c r="N80">
        <v>36.243749999999991</v>
      </c>
      <c r="O80">
        <v>0</v>
      </c>
      <c r="P80">
        <v>31.897612499999997</v>
      </c>
      <c r="Q80">
        <v>6.6943760000000001</v>
      </c>
      <c r="R80">
        <v>13.005282679999997</v>
      </c>
      <c r="S80">
        <v>8.0964826799999994</v>
      </c>
      <c r="T80">
        <v>0</v>
      </c>
      <c r="U80">
        <v>21.413105999999999</v>
      </c>
      <c r="V80">
        <v>6.360679856115107</v>
      </c>
      <c r="W80">
        <v>14.16486276978417</v>
      </c>
      <c r="X80">
        <v>45.262887814748197</v>
      </c>
      <c r="Y80">
        <v>0</v>
      </c>
      <c r="Z80">
        <v>4.0214116799999999</v>
      </c>
      <c r="AA80">
        <v>12.931030944000002</v>
      </c>
      <c r="AB80">
        <v>4.0405682719999998</v>
      </c>
      <c r="AC80">
        <v>2.9691613120000002</v>
      </c>
      <c r="AD80">
        <v>2.7964513200000005</v>
      </c>
      <c r="AE80">
        <v>1.5744975999999999</v>
      </c>
      <c r="AF80">
        <v>2.7225000000000001</v>
      </c>
      <c r="AG80">
        <v>13.466924639999998</v>
      </c>
      <c r="AH80">
        <v>28.705312479999996</v>
      </c>
      <c r="AI80">
        <v>0</v>
      </c>
      <c r="AJ80">
        <v>0</v>
      </c>
      <c r="AK80">
        <v>15.961300000000001</v>
      </c>
      <c r="AL80">
        <v>0</v>
      </c>
      <c r="AM80">
        <v>0</v>
      </c>
      <c r="AN80">
        <v>0.57389999999999997</v>
      </c>
      <c r="AO80">
        <v>0</v>
      </c>
      <c r="AP80">
        <v>0.35370972000000001</v>
      </c>
      <c r="AQ80">
        <v>19.020719999999997</v>
      </c>
      <c r="AR80">
        <v>2.7096576000000003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29.956405453448109</v>
      </c>
      <c r="BB80">
        <f t="shared" si="1"/>
        <v>698.90992471979905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9.4088854246000011</v>
      </c>
      <c r="L81">
        <v>393.25079999999997</v>
      </c>
      <c r="M81">
        <v>27.918800000000005</v>
      </c>
      <c r="N81">
        <v>36.243749999999991</v>
      </c>
      <c r="O81">
        <v>0</v>
      </c>
      <c r="P81">
        <v>31.897612499999997</v>
      </c>
      <c r="Q81">
        <v>6.6943760000000001</v>
      </c>
      <c r="R81">
        <v>13.005282679999997</v>
      </c>
      <c r="S81">
        <v>8.0964826799999994</v>
      </c>
      <c r="T81">
        <v>0</v>
      </c>
      <c r="U81">
        <v>21.413105999999999</v>
      </c>
      <c r="V81">
        <v>6.360679856115107</v>
      </c>
      <c r="W81">
        <v>14.16486276978417</v>
      </c>
      <c r="X81">
        <v>45.262887814748197</v>
      </c>
      <c r="Y81">
        <v>0</v>
      </c>
      <c r="Z81">
        <v>4.0214116799999999</v>
      </c>
      <c r="AA81">
        <v>8.6206872959999998</v>
      </c>
      <c r="AB81">
        <v>4.0405682719999998</v>
      </c>
      <c r="AC81">
        <v>2.9691613120000002</v>
      </c>
      <c r="AD81">
        <v>0</v>
      </c>
      <c r="AE81">
        <v>1.5744975999999999</v>
      </c>
      <c r="AF81">
        <v>2.7225000000000001</v>
      </c>
      <c r="AG81">
        <v>13.466924639999998</v>
      </c>
      <c r="AH81">
        <v>28.705312479999996</v>
      </c>
      <c r="AI81">
        <v>0</v>
      </c>
      <c r="AJ81">
        <v>0</v>
      </c>
      <c r="AK81">
        <v>15.961300000000001</v>
      </c>
      <c r="AL81">
        <v>0</v>
      </c>
      <c r="AM81">
        <v>0</v>
      </c>
      <c r="AN81">
        <v>0.57389999999999997</v>
      </c>
      <c r="AO81">
        <v>0</v>
      </c>
      <c r="AP81">
        <v>0.35370972000000001</v>
      </c>
      <c r="AQ81">
        <v>19.020719999999997</v>
      </c>
      <c r="AR81">
        <v>2.7096576000000003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29.664316206648106</v>
      </c>
      <c r="BB81">
        <f t="shared" si="1"/>
        <v>692.09521899859919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9.4088854246000011</v>
      </c>
      <c r="L82">
        <v>393.25079999999997</v>
      </c>
      <c r="M82">
        <v>27.918800000000005</v>
      </c>
      <c r="N82">
        <v>36.243749999999991</v>
      </c>
      <c r="O82">
        <v>0</v>
      </c>
      <c r="P82">
        <v>31.897612499999997</v>
      </c>
      <c r="Q82">
        <v>6.6943760000000001</v>
      </c>
      <c r="R82">
        <v>13.005282679999997</v>
      </c>
      <c r="S82">
        <v>8.0964826799999994</v>
      </c>
      <c r="T82">
        <v>0</v>
      </c>
      <c r="U82">
        <v>21.413105999999999</v>
      </c>
      <c r="V82">
        <v>6.360679856115107</v>
      </c>
      <c r="W82">
        <v>14.16486276978417</v>
      </c>
      <c r="X82">
        <v>45.262887814748197</v>
      </c>
      <c r="Y82">
        <v>0</v>
      </c>
      <c r="Z82">
        <v>4.0214116799999999</v>
      </c>
      <c r="AA82">
        <v>4.310343647999999</v>
      </c>
      <c r="AB82">
        <v>1.9630291200000001</v>
      </c>
      <c r="AC82">
        <v>1.406444832</v>
      </c>
      <c r="AD82">
        <v>0</v>
      </c>
      <c r="AE82">
        <v>1.5744975999999999</v>
      </c>
      <c r="AF82">
        <v>2.7225000000000001</v>
      </c>
      <c r="AG82">
        <v>13.466924639999998</v>
      </c>
      <c r="AH82">
        <v>25.480322919999999</v>
      </c>
      <c r="AI82">
        <v>0</v>
      </c>
      <c r="AJ82">
        <v>0</v>
      </c>
      <c r="AK82">
        <v>15.961300000000001</v>
      </c>
      <c r="AL82">
        <v>0</v>
      </c>
      <c r="AM82">
        <v>0</v>
      </c>
      <c r="AN82">
        <v>0.57389999999999997</v>
      </c>
      <c r="AO82">
        <v>0</v>
      </c>
      <c r="AP82">
        <v>0.35370972000000001</v>
      </c>
      <c r="AQ82">
        <v>19.020719999999997</v>
      </c>
      <c r="AR82">
        <v>2.7096576000000003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29.204999483848109</v>
      </c>
      <c r="BB82">
        <f t="shared" si="1"/>
        <v>681.3789468813992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8.7335047699999979</v>
      </c>
      <c r="L83">
        <v>393.25079999999997</v>
      </c>
      <c r="M83">
        <v>27.918800000000005</v>
      </c>
      <c r="N83">
        <v>36.243749999999991</v>
      </c>
      <c r="O83">
        <v>0</v>
      </c>
      <c r="P83">
        <v>31.897612499999997</v>
      </c>
      <c r="Q83">
        <v>6.6943760000000001</v>
      </c>
      <c r="R83">
        <v>13.005282679999997</v>
      </c>
      <c r="S83">
        <v>8.0964826799999994</v>
      </c>
      <c r="T83">
        <v>0</v>
      </c>
      <c r="U83">
        <v>21.413105999999999</v>
      </c>
      <c r="V83">
        <v>6.360679856115107</v>
      </c>
      <c r="W83">
        <v>14.16486276978417</v>
      </c>
      <c r="X83">
        <v>45.262887814748197</v>
      </c>
      <c r="Y83">
        <v>0</v>
      </c>
      <c r="Z83">
        <v>1.9911320000000006</v>
      </c>
      <c r="AA83">
        <v>0</v>
      </c>
      <c r="AB83">
        <v>0</v>
      </c>
      <c r="AC83">
        <v>0</v>
      </c>
      <c r="AD83">
        <v>0</v>
      </c>
      <c r="AE83">
        <v>1.25959808</v>
      </c>
      <c r="AF83">
        <v>2.7225000000000001</v>
      </c>
      <c r="AG83">
        <v>13.466924639999998</v>
      </c>
      <c r="AH83">
        <v>21.528984360000003</v>
      </c>
      <c r="AI83">
        <v>0</v>
      </c>
      <c r="AJ83">
        <v>0</v>
      </c>
      <c r="AK83">
        <v>15.961300000000001</v>
      </c>
      <c r="AL83">
        <v>0</v>
      </c>
      <c r="AM83">
        <v>0</v>
      </c>
      <c r="AN83">
        <v>0.57389999999999997</v>
      </c>
      <c r="AO83">
        <v>0</v>
      </c>
      <c r="AP83">
        <v>0.35370972000000001</v>
      </c>
      <c r="AQ83">
        <v>19.020719999999997</v>
      </c>
      <c r="AR83">
        <v>13.548287999999999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29.048281946848107</v>
      </c>
      <c r="BB83">
        <f t="shared" si="1"/>
        <v>677.72257880379925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8.9169477700000002</v>
      </c>
      <c r="L84">
        <v>393.25079999999997</v>
      </c>
      <c r="M84">
        <v>27.918800000000005</v>
      </c>
      <c r="N84">
        <v>36.243749999999991</v>
      </c>
      <c r="O84">
        <v>0</v>
      </c>
      <c r="P84">
        <v>31.897612499999997</v>
      </c>
      <c r="Q84">
        <v>6.6943760000000001</v>
      </c>
      <c r="R84">
        <v>13.005282679999997</v>
      </c>
      <c r="S84">
        <v>8.0964826799999994</v>
      </c>
      <c r="T84">
        <v>0</v>
      </c>
      <c r="U84">
        <v>21.413105999999999</v>
      </c>
      <c r="V84">
        <v>6.360679856115107</v>
      </c>
      <c r="W84">
        <v>14.16486276978417</v>
      </c>
      <c r="X84">
        <v>45.262887814748197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13.466924639999998</v>
      </c>
      <c r="AH84">
        <v>14.352656239999998</v>
      </c>
      <c r="AI84">
        <v>0</v>
      </c>
      <c r="AJ84">
        <v>0</v>
      </c>
      <c r="AK84">
        <v>15.961300000000001</v>
      </c>
      <c r="AL84">
        <v>0</v>
      </c>
      <c r="AM84">
        <v>0</v>
      </c>
      <c r="AN84">
        <v>0.57389999999999997</v>
      </c>
      <c r="AO84">
        <v>0</v>
      </c>
      <c r="AP84">
        <v>0.35370972000000001</v>
      </c>
      <c r="AQ84">
        <v>19.020719999999997</v>
      </c>
      <c r="AR84">
        <v>13.548287999999999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28.675803327348099</v>
      </c>
      <c r="BB84">
        <f t="shared" si="1"/>
        <v>669.032315423299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9.2184847699999999</v>
      </c>
      <c r="L85">
        <v>393.25079999999997</v>
      </c>
      <c r="M85">
        <v>27.918800000000005</v>
      </c>
      <c r="N85">
        <v>36.243749999999991</v>
      </c>
      <c r="O85">
        <v>0</v>
      </c>
      <c r="P85">
        <v>31.897612499999997</v>
      </c>
      <c r="Q85">
        <v>6.6943760000000001</v>
      </c>
      <c r="R85">
        <v>13.005282679999997</v>
      </c>
      <c r="S85">
        <v>8.0964826799999994</v>
      </c>
      <c r="T85">
        <v>0</v>
      </c>
      <c r="U85">
        <v>21.413105999999999</v>
      </c>
      <c r="V85">
        <v>6.360679856115107</v>
      </c>
      <c r="W85">
        <v>14.16486276978417</v>
      </c>
      <c r="X85">
        <v>45.262887814748197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13.466924639999998</v>
      </c>
      <c r="AH85">
        <v>5.8107920000000002</v>
      </c>
      <c r="AI85">
        <v>0</v>
      </c>
      <c r="AJ85">
        <v>0</v>
      </c>
      <c r="AK85">
        <v>15.961300000000001</v>
      </c>
      <c r="AL85">
        <v>0</v>
      </c>
      <c r="AM85">
        <v>0</v>
      </c>
      <c r="AN85">
        <v>0.57389999999999997</v>
      </c>
      <c r="AO85">
        <v>0</v>
      </c>
      <c r="AP85">
        <v>0.35370972000000001</v>
      </c>
      <c r="AQ85">
        <v>19.020719999999997</v>
      </c>
      <c r="AR85">
        <v>2.7096576000000003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27.891658100848108</v>
      </c>
      <c r="BB85">
        <f t="shared" si="1"/>
        <v>650.73750300979918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8.6603467700000021</v>
      </c>
      <c r="L86">
        <v>393.25079999999997</v>
      </c>
      <c r="M86">
        <v>27.918800000000005</v>
      </c>
      <c r="N86">
        <v>36.243749999999991</v>
      </c>
      <c r="O86">
        <v>0</v>
      </c>
      <c r="P86">
        <v>31.897612499999997</v>
      </c>
      <c r="Q86">
        <v>6.6943760000000001</v>
      </c>
      <c r="R86">
        <v>13.005282679999997</v>
      </c>
      <c r="S86">
        <v>8.0964826799999994</v>
      </c>
      <c r="T86">
        <v>0</v>
      </c>
      <c r="U86">
        <v>21.413105999999999</v>
      </c>
      <c r="V86">
        <v>6.360679856115107</v>
      </c>
      <c r="W86">
        <v>14.16486276978417</v>
      </c>
      <c r="X86">
        <v>45.262887814748197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13.466924639999998</v>
      </c>
      <c r="AH86">
        <v>0</v>
      </c>
      <c r="AI86">
        <v>0</v>
      </c>
      <c r="AJ86">
        <v>0</v>
      </c>
      <c r="AK86">
        <v>15.961300000000001</v>
      </c>
      <c r="AL86">
        <v>0</v>
      </c>
      <c r="AM86">
        <v>0</v>
      </c>
      <c r="AN86">
        <v>0.57389999999999997</v>
      </c>
      <c r="AO86">
        <v>0</v>
      </c>
      <c r="AP86">
        <v>0.43231188000000004</v>
      </c>
      <c r="AQ86">
        <v>14.323530000000002</v>
      </c>
      <c r="AR86">
        <v>2.7096576000000003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27.440071142165582</v>
      </c>
      <c r="BB86">
        <f t="shared" si="1"/>
        <v>640.20157212848176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8.4106108400000004</v>
      </c>
      <c r="L87">
        <v>235.59620000000001</v>
      </c>
      <c r="M87">
        <v>28.225600000000004</v>
      </c>
      <c r="N87">
        <v>36.243749999999991</v>
      </c>
      <c r="O87">
        <v>0</v>
      </c>
      <c r="P87">
        <v>31.897612499999997</v>
      </c>
      <c r="Q87">
        <v>5.3007983599999999</v>
      </c>
      <c r="R87">
        <v>10.5855204</v>
      </c>
      <c r="S87">
        <v>6.7017097471999989</v>
      </c>
      <c r="T87">
        <v>0</v>
      </c>
      <c r="U87">
        <v>21.88251</v>
      </c>
      <c r="V87">
        <v>6.360679856115107</v>
      </c>
      <c r="W87">
        <v>14.16486276978417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13.466924639999998</v>
      </c>
      <c r="AH87">
        <v>0</v>
      </c>
      <c r="AI87">
        <v>0</v>
      </c>
      <c r="AJ87">
        <v>0</v>
      </c>
      <c r="AK87">
        <v>15.961300000000001</v>
      </c>
      <c r="AL87">
        <v>0</v>
      </c>
      <c r="AM87">
        <v>0</v>
      </c>
      <c r="AN87">
        <v>0.57389999999999997</v>
      </c>
      <c r="AO87">
        <v>0</v>
      </c>
      <c r="AP87">
        <v>0.23580647999999998</v>
      </c>
      <c r="AQ87">
        <v>9.549019999999997</v>
      </c>
      <c r="AR87">
        <v>2.7096576000000003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20.563742405308147</v>
      </c>
      <c r="BB87">
        <f t="shared" si="1"/>
        <v>479.77064068253924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8.7476308400000011</v>
      </c>
      <c r="L88">
        <v>235.59620000000001</v>
      </c>
      <c r="M88">
        <v>28.225600000000004</v>
      </c>
      <c r="N88">
        <v>36.243749999999991</v>
      </c>
      <c r="O88">
        <v>0</v>
      </c>
      <c r="P88">
        <v>31.897612499999997</v>
      </c>
      <c r="Q88">
        <v>5.3007983599999999</v>
      </c>
      <c r="R88">
        <v>10.5855204</v>
      </c>
      <c r="S88">
        <v>6.6290275999999997</v>
      </c>
      <c r="T88">
        <v>0</v>
      </c>
      <c r="U88">
        <v>21.88251</v>
      </c>
      <c r="V88">
        <v>6.360679856115107</v>
      </c>
      <c r="W88">
        <v>14.16486276978417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13.466924639999998</v>
      </c>
      <c r="AH88">
        <v>0</v>
      </c>
      <c r="AI88">
        <v>0</v>
      </c>
      <c r="AJ88">
        <v>0</v>
      </c>
      <c r="AK88">
        <v>15.961300000000001</v>
      </c>
      <c r="AL88">
        <v>0</v>
      </c>
      <c r="AM88">
        <v>0</v>
      </c>
      <c r="AN88">
        <v>0.57389999999999997</v>
      </c>
      <c r="AO88">
        <v>0</v>
      </c>
      <c r="AP88">
        <v>0.23580647999999998</v>
      </c>
      <c r="AQ88">
        <v>4.7745099999999985</v>
      </c>
      <c r="AR88">
        <v>2.7096576000000003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20.378374592190696</v>
      </c>
      <c r="BB88">
        <f t="shared" si="1"/>
        <v>475.44583634845674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9.2102798400000019</v>
      </c>
      <c r="L89">
        <v>235.59620000000001</v>
      </c>
      <c r="M89">
        <v>28.225600000000004</v>
      </c>
      <c r="N89">
        <v>36.243749999999991</v>
      </c>
      <c r="O89">
        <v>0</v>
      </c>
      <c r="P89">
        <v>31.897612499999997</v>
      </c>
      <c r="Q89">
        <v>5.3007983599999999</v>
      </c>
      <c r="R89">
        <v>10.5855204</v>
      </c>
      <c r="S89">
        <v>6.6290275999999997</v>
      </c>
      <c r="T89">
        <v>0</v>
      </c>
      <c r="U89">
        <v>21.88251</v>
      </c>
      <c r="V89">
        <v>6.360679856115107</v>
      </c>
      <c r="W89">
        <v>14.16486276978417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13.466924639999998</v>
      </c>
      <c r="AH89">
        <v>0</v>
      </c>
      <c r="AI89">
        <v>0</v>
      </c>
      <c r="AJ89">
        <v>0</v>
      </c>
      <c r="AK89">
        <v>15.961300000000001</v>
      </c>
      <c r="AL89">
        <v>0</v>
      </c>
      <c r="AM89">
        <v>0</v>
      </c>
      <c r="AN89">
        <v>0.57389999999999997</v>
      </c>
      <c r="AO89">
        <v>0</v>
      </c>
      <c r="AP89">
        <v>0.23580647999999998</v>
      </c>
      <c r="AQ89">
        <v>0</v>
      </c>
      <c r="AR89">
        <v>2.7096576000000003</v>
      </c>
      <c r="AS89">
        <v>4.1270736000000001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20.235081545773234</v>
      </c>
      <c r="BB89">
        <f t="shared" si="1"/>
        <v>472.1026831148742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8.8431198400000017</v>
      </c>
      <c r="L90">
        <v>235.59620000000001</v>
      </c>
      <c r="M90">
        <v>28.225600000000004</v>
      </c>
      <c r="N90">
        <v>36.243749999999991</v>
      </c>
      <c r="O90">
        <v>0</v>
      </c>
      <c r="P90">
        <v>31.897612499999997</v>
      </c>
      <c r="Q90">
        <v>3.6026309072000005</v>
      </c>
      <c r="R90">
        <v>6.8905767475999999</v>
      </c>
      <c r="S90">
        <v>4.3430519028000001</v>
      </c>
      <c r="T90">
        <v>0</v>
      </c>
      <c r="U90">
        <v>21.88251</v>
      </c>
      <c r="V90">
        <v>6.360679856115107</v>
      </c>
      <c r="W90">
        <v>14.16486276978417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13.466924639999998</v>
      </c>
      <c r="AH90">
        <v>0</v>
      </c>
      <c r="AI90">
        <v>0</v>
      </c>
      <c r="AJ90">
        <v>0</v>
      </c>
      <c r="AK90">
        <v>15.961300000000001</v>
      </c>
      <c r="AL90">
        <v>0</v>
      </c>
      <c r="AM90">
        <v>0</v>
      </c>
      <c r="AN90">
        <v>0.57389999999999997</v>
      </c>
      <c r="AO90">
        <v>0</v>
      </c>
      <c r="AP90">
        <v>0.31440863999999996</v>
      </c>
      <c r="AQ90">
        <v>0</v>
      </c>
      <c r="AR90">
        <v>2.7096576000000003</v>
      </c>
      <c r="AS90">
        <v>4.1270736000000001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19.907611498173232</v>
      </c>
      <c r="BB90">
        <f t="shared" si="1"/>
        <v>464.46250852007432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8.2508688400000025</v>
      </c>
      <c r="L91">
        <v>235.59620000000001</v>
      </c>
      <c r="M91">
        <v>28.225600000000004</v>
      </c>
      <c r="N91">
        <v>36.243749999999991</v>
      </c>
      <c r="O91">
        <v>0</v>
      </c>
      <c r="P91">
        <v>31.897612499999997</v>
      </c>
      <c r="Q91">
        <v>3.6026309072000005</v>
      </c>
      <c r="R91">
        <v>6.8905767475999999</v>
      </c>
      <c r="S91">
        <v>4.3430519028000001</v>
      </c>
      <c r="T91">
        <v>0</v>
      </c>
      <c r="U91">
        <v>21.88251</v>
      </c>
      <c r="V91">
        <v>6.360679856115107</v>
      </c>
      <c r="W91">
        <v>11.070882341366906</v>
      </c>
      <c r="X91">
        <v>45.262887814748197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13.466924639999998</v>
      </c>
      <c r="AH91">
        <v>0</v>
      </c>
      <c r="AI91">
        <v>0</v>
      </c>
      <c r="AJ91">
        <v>0</v>
      </c>
      <c r="AK91">
        <v>15.961300000000001</v>
      </c>
      <c r="AL91">
        <v>0</v>
      </c>
      <c r="AM91">
        <v>0</v>
      </c>
      <c r="AN91">
        <v>0.57389999999999997</v>
      </c>
      <c r="AO91">
        <v>0</v>
      </c>
      <c r="AP91">
        <v>0.31440863999999996</v>
      </c>
      <c r="AQ91">
        <v>0</v>
      </c>
      <c r="AR91">
        <v>2.7096576000000003</v>
      </c>
      <c r="AS91">
        <v>4.7461346399999993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19.78155085708331</v>
      </c>
      <c r="BB91">
        <f t="shared" si="1"/>
        <v>461.52139877274692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8.5067848400000017</v>
      </c>
      <c r="L92">
        <v>235.59620000000001</v>
      </c>
      <c r="M92">
        <v>28.225600000000004</v>
      </c>
      <c r="N92">
        <v>36.243749999999991</v>
      </c>
      <c r="O92">
        <v>0</v>
      </c>
      <c r="P92">
        <v>31.897612499999997</v>
      </c>
      <c r="Q92">
        <v>3.6026309072000005</v>
      </c>
      <c r="R92">
        <v>6.8905767475999999</v>
      </c>
      <c r="S92">
        <v>4.3430519028000001</v>
      </c>
      <c r="T92">
        <v>0</v>
      </c>
      <c r="U92">
        <v>21.88251</v>
      </c>
      <c r="V92">
        <v>6.360679856115107</v>
      </c>
      <c r="W92">
        <v>9.8691793165467594</v>
      </c>
      <c r="X92">
        <v>45.262887814748197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13.466924639999998</v>
      </c>
      <c r="AH92">
        <v>0</v>
      </c>
      <c r="AI92">
        <v>0</v>
      </c>
      <c r="AJ92">
        <v>0</v>
      </c>
      <c r="AK92">
        <v>15.961300000000001</v>
      </c>
      <c r="AL92">
        <v>0</v>
      </c>
      <c r="AM92">
        <v>0</v>
      </c>
      <c r="AN92">
        <v>0.57389999999999997</v>
      </c>
      <c r="AO92">
        <v>0</v>
      </c>
      <c r="AP92">
        <v>0.31440863999999996</v>
      </c>
      <c r="AQ92">
        <v>0</v>
      </c>
      <c r="AR92">
        <v>2.7096576000000003</v>
      </c>
      <c r="AS92">
        <v>4.7461346399999993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19.742679077345173</v>
      </c>
      <c r="BB92">
        <f t="shared" si="1"/>
        <v>460.6144835276649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8.8483258400000029</v>
      </c>
      <c r="L93">
        <v>201.93959999999996</v>
      </c>
      <c r="M93">
        <v>28.225600000000004</v>
      </c>
      <c r="N93">
        <v>36.243749999999991</v>
      </c>
      <c r="O93">
        <v>0</v>
      </c>
      <c r="P93">
        <v>31.897612499999997</v>
      </c>
      <c r="Q93">
        <v>3.6035289107999997</v>
      </c>
      <c r="R93">
        <v>6.8905767475999999</v>
      </c>
      <c r="S93">
        <v>4.3430519028000001</v>
      </c>
      <c r="T93">
        <v>0</v>
      </c>
      <c r="U93">
        <v>23.125049999999998</v>
      </c>
      <c r="V93">
        <v>6.360679856115107</v>
      </c>
      <c r="W93">
        <v>14.16486276978417</v>
      </c>
      <c r="X93">
        <v>45.262887814748197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13.466924639999998</v>
      </c>
      <c r="AH93">
        <v>0</v>
      </c>
      <c r="AI93">
        <v>0</v>
      </c>
      <c r="AJ93">
        <v>0</v>
      </c>
      <c r="AK93">
        <v>15.961300000000001</v>
      </c>
      <c r="AL93">
        <v>0</v>
      </c>
      <c r="AM93">
        <v>0</v>
      </c>
      <c r="AN93">
        <v>0.57389999999999997</v>
      </c>
      <c r="AO93">
        <v>0</v>
      </c>
      <c r="AP93">
        <v>0.31440863999999996</v>
      </c>
      <c r="AQ93">
        <v>0</v>
      </c>
      <c r="AR93">
        <v>13.548287999999999</v>
      </c>
      <c r="AS93">
        <v>4.7461346399999993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19.046555661813191</v>
      </c>
      <c r="BB93">
        <f t="shared" si="1"/>
        <v>444.3732998000342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7.7669410000000001</v>
      </c>
      <c r="L94">
        <v>201.93959999999996</v>
      </c>
      <c r="M94">
        <v>28.225600000000004</v>
      </c>
      <c r="N94">
        <v>36.243749999999991</v>
      </c>
      <c r="O94">
        <v>0</v>
      </c>
      <c r="P94">
        <v>31.897612499999997</v>
      </c>
      <c r="Q94">
        <v>3.6035289107999997</v>
      </c>
      <c r="R94">
        <v>6.8905767475999999</v>
      </c>
      <c r="S94">
        <v>4.3430519028000001</v>
      </c>
      <c r="T94">
        <v>0</v>
      </c>
      <c r="U94">
        <v>23.470200000000006</v>
      </c>
      <c r="V94">
        <v>4.4092122302158279</v>
      </c>
      <c r="W94">
        <v>9.8691793165467594</v>
      </c>
      <c r="X94">
        <v>45.262887814748197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13.466924639999998</v>
      </c>
      <c r="AH94">
        <v>0</v>
      </c>
      <c r="AI94">
        <v>0</v>
      </c>
      <c r="AJ94">
        <v>0</v>
      </c>
      <c r="AK94">
        <v>15.961300000000001</v>
      </c>
      <c r="AL94">
        <v>0</v>
      </c>
      <c r="AM94">
        <v>0</v>
      </c>
      <c r="AN94">
        <v>0.57389999999999997</v>
      </c>
      <c r="AO94">
        <v>0</v>
      </c>
      <c r="AP94">
        <v>0.31440863999999996</v>
      </c>
      <c r="AQ94">
        <v>0</v>
      </c>
      <c r="AR94">
        <v>13.548287999999999</v>
      </c>
      <c r="AS94">
        <v>4.7461346399999993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18.759538524640679</v>
      </c>
      <c r="BB94">
        <f t="shared" si="1"/>
        <v>437.67693101807009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6.2692570000000023</v>
      </c>
      <c r="L95">
        <v>193.08259999999999</v>
      </c>
      <c r="M95">
        <v>28.225600000000004</v>
      </c>
      <c r="N95">
        <v>36.243749999999991</v>
      </c>
      <c r="O95">
        <v>0</v>
      </c>
      <c r="P95">
        <v>31.897612499999997</v>
      </c>
      <c r="Q95">
        <v>3.6491525251999999</v>
      </c>
      <c r="R95">
        <v>6.9015218376000007</v>
      </c>
      <c r="S95">
        <v>4.3479419879999996</v>
      </c>
      <c r="T95">
        <v>0</v>
      </c>
      <c r="U95">
        <v>23.815350000000002</v>
      </c>
      <c r="V95">
        <v>4.4092122302158279</v>
      </c>
      <c r="W95">
        <v>9.8691793165467594</v>
      </c>
      <c r="X95">
        <v>45.262887814748197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13.466924639999998</v>
      </c>
      <c r="AH95">
        <v>0</v>
      </c>
      <c r="AI95">
        <v>0</v>
      </c>
      <c r="AJ95">
        <v>0</v>
      </c>
      <c r="AK95">
        <v>15.961300000000001</v>
      </c>
      <c r="AL95">
        <v>0</v>
      </c>
      <c r="AM95">
        <v>0</v>
      </c>
      <c r="AN95">
        <v>0.57389999999999997</v>
      </c>
      <c r="AO95">
        <v>0</v>
      </c>
      <c r="AP95">
        <v>0.31440863999999996</v>
      </c>
      <c r="AQ95">
        <v>0</v>
      </c>
      <c r="AR95">
        <v>1.3548288000000002</v>
      </c>
      <c r="AS95">
        <v>4.7461346399999993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17.849521848720688</v>
      </c>
      <c r="BB95">
        <f t="shared" si="1"/>
        <v>416.44541328359009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5.9038780000000015</v>
      </c>
      <c r="L96">
        <v>193.08259999999999</v>
      </c>
      <c r="M96">
        <v>28.225600000000004</v>
      </c>
      <c r="N96">
        <v>36.243749999999991</v>
      </c>
      <c r="O96">
        <v>0</v>
      </c>
      <c r="P96">
        <v>31.897612499999997</v>
      </c>
      <c r="Q96">
        <v>3.6491525251999999</v>
      </c>
      <c r="R96">
        <v>6.9015218376000007</v>
      </c>
      <c r="S96">
        <v>4.3479419879999996</v>
      </c>
      <c r="T96">
        <v>0</v>
      </c>
      <c r="U96">
        <v>24.505650000000006</v>
      </c>
      <c r="V96">
        <v>4.4092122302158279</v>
      </c>
      <c r="W96">
        <v>9.8691793165467594</v>
      </c>
      <c r="X96">
        <v>40.582211402877689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13.466924639999998</v>
      </c>
      <c r="AH96">
        <v>0</v>
      </c>
      <c r="AI96">
        <v>0</v>
      </c>
      <c r="AJ96">
        <v>0</v>
      </c>
      <c r="AK96">
        <v>15.961300000000001</v>
      </c>
      <c r="AL96">
        <v>0</v>
      </c>
      <c r="AM96">
        <v>0</v>
      </c>
      <c r="AN96">
        <v>0.57389999999999997</v>
      </c>
      <c r="AO96">
        <v>0</v>
      </c>
      <c r="AP96">
        <v>0.31440863999999996</v>
      </c>
      <c r="AQ96">
        <v>0</v>
      </c>
      <c r="AR96">
        <v>1.3548288000000002</v>
      </c>
      <c r="AS96">
        <v>4.7461346399999993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17.670500300532634</v>
      </c>
      <c r="BB96">
        <f t="shared" si="1"/>
        <v>412.26867941990764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5.1580366288000015</v>
      </c>
      <c r="L97">
        <v>193.08259999999999</v>
      </c>
      <c r="M97">
        <v>28.225600000000004</v>
      </c>
      <c r="N97">
        <v>36.243749999999991</v>
      </c>
      <c r="O97">
        <v>0</v>
      </c>
      <c r="P97">
        <v>31.897612499999997</v>
      </c>
      <c r="Q97">
        <v>3.5402379116000002</v>
      </c>
      <c r="R97">
        <v>5.7116477392</v>
      </c>
      <c r="S97">
        <v>3.8112036715999995</v>
      </c>
      <c r="T97">
        <v>0</v>
      </c>
      <c r="U97">
        <v>24.8508</v>
      </c>
      <c r="V97">
        <v>3.1648895820143887</v>
      </c>
      <c r="W97">
        <v>5.1504017266187034</v>
      </c>
      <c r="X97">
        <v>30.560750107913663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13.466924639999998</v>
      </c>
      <c r="AH97">
        <v>0</v>
      </c>
      <c r="AI97">
        <v>0</v>
      </c>
      <c r="AJ97">
        <v>0</v>
      </c>
      <c r="AK97">
        <v>15.961300000000001</v>
      </c>
      <c r="AL97">
        <v>0</v>
      </c>
      <c r="AM97">
        <v>0</v>
      </c>
      <c r="AN97">
        <v>0.57389999999999997</v>
      </c>
      <c r="AO97">
        <v>0</v>
      </c>
      <c r="AP97">
        <v>0.31440863999999996</v>
      </c>
      <c r="AQ97">
        <v>0</v>
      </c>
      <c r="AR97">
        <v>1.3548288000000002</v>
      </c>
      <c r="AS97">
        <v>4.1270736000000001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16.896182535504721</v>
      </c>
      <c r="BB97">
        <f t="shared" si="1"/>
        <v>394.20315621224199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5.1579965015000004</v>
      </c>
      <c r="L98">
        <v>193.08259999999999</v>
      </c>
      <c r="M98">
        <v>28.225600000000004</v>
      </c>
      <c r="N98">
        <v>36.243749999999991</v>
      </c>
      <c r="O98">
        <v>0</v>
      </c>
      <c r="P98">
        <v>31.897612499999997</v>
      </c>
      <c r="Q98">
        <v>3.5402379116000002</v>
      </c>
      <c r="R98">
        <v>5.7116477392</v>
      </c>
      <c r="S98">
        <v>3.8112036715999995</v>
      </c>
      <c r="T98">
        <v>0</v>
      </c>
      <c r="U98">
        <v>25.195950000000003</v>
      </c>
      <c r="V98">
        <v>3.1648895820143887</v>
      </c>
      <c r="W98">
        <v>5.1504017266187034</v>
      </c>
      <c r="X98">
        <v>17.940645791366908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13.466924639999998</v>
      </c>
      <c r="AH98">
        <v>0</v>
      </c>
      <c r="AI98">
        <v>0</v>
      </c>
      <c r="AJ98">
        <v>0</v>
      </c>
      <c r="AK98">
        <v>15.961300000000001</v>
      </c>
      <c r="AL98">
        <v>0</v>
      </c>
      <c r="AM98">
        <v>0</v>
      </c>
      <c r="AN98">
        <v>0.57389999999999997</v>
      </c>
      <c r="AO98">
        <v>0</v>
      </c>
      <c r="AP98">
        <v>0.31440863999999996</v>
      </c>
      <c r="AQ98">
        <v>0</v>
      </c>
      <c r="AR98">
        <v>1.3548288000000002</v>
      </c>
      <c r="AS98">
        <v>4.1270736000000001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16.391680299774649</v>
      </c>
      <c r="BB98">
        <f t="shared" si="1"/>
        <v>382.4326640041254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0.19369908477990022</v>
      </c>
      <c r="L99">
        <f t="shared" si="2"/>
        <v>7.2917466750000086</v>
      </c>
      <c r="M99">
        <f t="shared" si="2"/>
        <v>0.61582594590530026</v>
      </c>
      <c r="N99">
        <f t="shared" si="2"/>
        <v>0.83625924647619188</v>
      </c>
      <c r="O99">
        <f t="shared" si="2"/>
        <v>0</v>
      </c>
      <c r="P99">
        <f t="shared" si="2"/>
        <v>0.72129423989999908</v>
      </c>
      <c r="Q99">
        <f t="shared" si="2"/>
        <v>0.1195583014391999</v>
      </c>
      <c r="R99">
        <f t="shared" si="2"/>
        <v>0.25072983693290013</v>
      </c>
      <c r="S99">
        <f t="shared" si="2"/>
        <v>0.15722720482559996</v>
      </c>
      <c r="T99">
        <f t="shared" si="2"/>
        <v>0</v>
      </c>
      <c r="U99">
        <f t="shared" si="2"/>
        <v>0.51873974099999942</v>
      </c>
      <c r="V99">
        <f t="shared" si="2"/>
        <v>0.11591062237913657</v>
      </c>
      <c r="W99">
        <f t="shared" si="2"/>
        <v>0.25649745009820102</v>
      </c>
      <c r="X99">
        <f t="shared" si="2"/>
        <v>0.95945984892104486</v>
      </c>
      <c r="Y99">
        <f t="shared" si="2"/>
        <v>0</v>
      </c>
      <c r="Z99">
        <f t="shared" si="2"/>
        <v>2.3620900160000003E-2</v>
      </c>
      <c r="AA99">
        <f t="shared" si="2"/>
        <v>7.2707237304000027E-2</v>
      </c>
      <c r="AB99">
        <f t="shared" si="2"/>
        <v>3.7866013796000006E-2</v>
      </c>
      <c r="AC99">
        <f t="shared" si="2"/>
        <v>2.9300933999999987E-2</v>
      </c>
      <c r="AD99">
        <f t="shared" si="2"/>
        <v>4.132709239880001E-2</v>
      </c>
      <c r="AE99">
        <f t="shared" si="2"/>
        <v>7.1710886816400018E-2</v>
      </c>
      <c r="AF99">
        <f t="shared" si="2"/>
        <v>7.7107250000000113E-2</v>
      </c>
      <c r="AG99">
        <f t="shared" si="2"/>
        <v>0.32320619135999951</v>
      </c>
      <c r="AH99">
        <f t="shared" si="2"/>
        <v>0.2033777199999999</v>
      </c>
      <c r="AI99">
        <f t="shared" si="2"/>
        <v>1.4743504100000004E-2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1.4816507160000008E-2</v>
      </c>
      <c r="AQ99">
        <f t="shared" si="2"/>
        <v>0.14072239999999994</v>
      </c>
      <c r="AR99">
        <f t="shared" si="2"/>
        <v>0.1148217408000002</v>
      </c>
      <c r="AS99">
        <f t="shared" si="2"/>
        <v>0.1074483611759999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0.56334000725919475</v>
      </c>
      <c r="BB99">
        <f t="shared" si="1"/>
        <v>13.143229729469487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0.55540900000000093</v>
      </c>
      <c r="BB3">
        <f>SUM(B3:AZ3)-BA3</f>
        <v>12.958190999999999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13.5136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0.55540900000000093</v>
      </c>
      <c r="BB4">
        <f t="shared" ref="BB4:BB67" si="0">SUM(B4:AZ4)-BA4</f>
        <v>12.958190999999999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13.5136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0.55540900000000093</v>
      </c>
      <c r="BB5">
        <f t="shared" si="0"/>
        <v>12.958190999999999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13.5136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0.55540900000000093</v>
      </c>
      <c r="BB6">
        <f t="shared" si="0"/>
        <v>12.958190999999999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13.5136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0.55540900000000093</v>
      </c>
      <c r="BB7">
        <f t="shared" si="0"/>
        <v>12.958190999999999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10.11214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0.4156089999999999</v>
      </c>
      <c r="BB8">
        <f t="shared" si="0"/>
        <v>9.6965310000000002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13.5136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0.55540900000000093</v>
      </c>
      <c r="BB9">
        <f t="shared" si="0"/>
        <v>12.958190999999999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13.5136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0.55540900000000093</v>
      </c>
      <c r="BB10">
        <f t="shared" si="0"/>
        <v>12.958190999999999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13.5136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0.55540900000000093</v>
      </c>
      <c r="BB11">
        <f t="shared" si="0"/>
        <v>12.958190999999999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13.5136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0.55540900000000093</v>
      </c>
      <c r="BB12">
        <f t="shared" si="0"/>
        <v>12.958190999999999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0.55540900000000093</v>
      </c>
      <c r="BB13">
        <f t="shared" si="0"/>
        <v>12.958190999999999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0.55540900000000093</v>
      </c>
      <c r="BB14">
        <f t="shared" si="0"/>
        <v>12.958190999999999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11.960076000000001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0.49155900000000052</v>
      </c>
      <c r="BB15">
        <f t="shared" si="0"/>
        <v>11.468517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13.5136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0.55540900000000093</v>
      </c>
      <c r="BB16">
        <f t="shared" si="0"/>
        <v>12.958190999999999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13.5136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0.55540900000000093</v>
      </c>
      <c r="BB17">
        <f t="shared" si="0"/>
        <v>12.958190999999999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13.5136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0.55540900000000093</v>
      </c>
      <c r="BB18">
        <f t="shared" si="0"/>
        <v>12.958190999999999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13.5136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0.55540900000000093</v>
      </c>
      <c r="BB19">
        <f t="shared" si="0"/>
        <v>12.958190999999999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13.5136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0.55540900000000093</v>
      </c>
      <c r="BB20">
        <f t="shared" si="0"/>
        <v>12.958190999999999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13.5136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0.55540900000000093</v>
      </c>
      <c r="BB21">
        <f t="shared" si="0"/>
        <v>12.958190999999999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13.006432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0.5345639999999996</v>
      </c>
      <c r="BB22">
        <f t="shared" si="0"/>
        <v>12.471868000000001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13.5136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0.55540900000000093</v>
      </c>
      <c r="BB23">
        <f t="shared" si="0"/>
        <v>12.958190999999999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13.5136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0.55540900000000093</v>
      </c>
      <c r="BB24">
        <f t="shared" si="0"/>
        <v>12.958190999999999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13.5136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0.55540900000000093</v>
      </c>
      <c r="BB25">
        <f t="shared" si="0"/>
        <v>12.958190999999999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13.5136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0.55540900000000093</v>
      </c>
      <c r="BB26">
        <f t="shared" si="0"/>
        <v>12.958190999999999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13.5136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0.55540900000000093</v>
      </c>
      <c r="BB27">
        <f t="shared" si="0"/>
        <v>12.958190999999999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13.5136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0.55540900000000093</v>
      </c>
      <c r="BB28">
        <f t="shared" si="0"/>
        <v>12.958190999999999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13.5136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0.55540900000000093</v>
      </c>
      <c r="BB29">
        <f t="shared" si="0"/>
        <v>12.958190999999999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13.5136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0.55540900000000093</v>
      </c>
      <c r="BB30">
        <f t="shared" si="0"/>
        <v>12.958190999999999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13.5136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0.55540900000000093</v>
      </c>
      <c r="BB31">
        <f t="shared" si="0"/>
        <v>12.958190999999999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13.5136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0.55540900000000093</v>
      </c>
      <c r="BB32">
        <f t="shared" si="0"/>
        <v>12.958190999999999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13.5136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0.55540900000000093</v>
      </c>
      <c r="BB33">
        <f t="shared" si="0"/>
        <v>12.958190999999999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13.5136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0.55540900000000093</v>
      </c>
      <c r="BB34">
        <f t="shared" si="0"/>
        <v>12.958190999999999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13.5136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0.55540900000000093</v>
      </c>
      <c r="BB35">
        <f t="shared" si="0"/>
        <v>12.958190999999999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13.5136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0.55540900000000093</v>
      </c>
      <c r="BB36">
        <f t="shared" si="0"/>
        <v>12.958190999999999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13.5136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0.55540900000000093</v>
      </c>
      <c r="BB37">
        <f t="shared" si="0"/>
        <v>12.958190999999999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13.5136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0.55540900000000093</v>
      </c>
      <c r="BB38">
        <f t="shared" si="0"/>
        <v>12.958190999999999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13.5136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0.55540900000000093</v>
      </c>
      <c r="BB39">
        <f t="shared" si="0"/>
        <v>12.958190999999999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13.5136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0.55540900000000093</v>
      </c>
      <c r="BB40">
        <f t="shared" si="0"/>
        <v>12.958190999999999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13.5136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0.55540900000000093</v>
      </c>
      <c r="BB41">
        <f t="shared" si="0"/>
        <v>12.958190999999999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13.5136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0.55540900000000093</v>
      </c>
      <c r="BB42">
        <f t="shared" si="0"/>
        <v>12.958190999999999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13.5136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0.55540900000000093</v>
      </c>
      <c r="BB43">
        <f t="shared" si="0"/>
        <v>12.958190999999999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13.5136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0.55540900000000093</v>
      </c>
      <c r="BB44">
        <f t="shared" si="0"/>
        <v>12.958190999999999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13.5136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0.55540900000000093</v>
      </c>
      <c r="BB45">
        <f t="shared" si="0"/>
        <v>12.958190999999999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13.5136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0.55540900000000093</v>
      </c>
      <c r="BB46">
        <f t="shared" si="0"/>
        <v>12.958190999999999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0.55540900000000093</v>
      </c>
      <c r="BB47">
        <f t="shared" si="0"/>
        <v>12.958190999999999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13.5136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0.55540900000000093</v>
      </c>
      <c r="BB48">
        <f t="shared" si="0"/>
        <v>12.958190999999999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0.55540900000000093</v>
      </c>
      <c r="BB49">
        <f t="shared" si="0"/>
        <v>12.958190999999999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0.55540900000000093</v>
      </c>
      <c r="BB50">
        <f t="shared" si="0"/>
        <v>12.958190999999999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0.55540900000000093</v>
      </c>
      <c r="BB51">
        <f t="shared" si="0"/>
        <v>12.958190999999999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0.55540900000000093</v>
      </c>
      <c r="BB52">
        <f t="shared" si="0"/>
        <v>12.958190999999999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13.5136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0.55540900000000093</v>
      </c>
      <c r="BB53">
        <f t="shared" si="0"/>
        <v>12.958190999999999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13.5136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0.55540900000000093</v>
      </c>
      <c r="BB54">
        <f t="shared" si="0"/>
        <v>12.958190999999999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13.5136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0.55540900000000093</v>
      </c>
      <c r="BB55">
        <f t="shared" si="0"/>
        <v>12.958190999999999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13.5136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0.55540900000000093</v>
      </c>
      <c r="BB56">
        <f t="shared" si="0"/>
        <v>12.958190999999999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13.5136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0.55540900000000093</v>
      </c>
      <c r="BB57">
        <f t="shared" si="0"/>
        <v>12.958190999999999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13.5136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0.55540900000000093</v>
      </c>
      <c r="BB58">
        <f t="shared" si="0"/>
        <v>12.958190999999999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13.5136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0.55540900000000093</v>
      </c>
      <c r="BB59">
        <f t="shared" si="0"/>
        <v>12.958190999999999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13.5136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0.55540900000000093</v>
      </c>
      <c r="BB60">
        <f t="shared" si="0"/>
        <v>12.958190999999999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0.55540900000000093</v>
      </c>
      <c r="BB61">
        <f t="shared" si="0"/>
        <v>12.958190999999999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13.5136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0.55540900000000093</v>
      </c>
      <c r="BB62">
        <f t="shared" si="0"/>
        <v>12.958190999999999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13.5136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0.55540900000000093</v>
      </c>
      <c r="BB63">
        <f t="shared" si="0"/>
        <v>12.958190999999999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13.5136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0.55540900000000093</v>
      </c>
      <c r="BB64">
        <f t="shared" si="0"/>
        <v>12.958190999999999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13.5136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0.55540900000000093</v>
      </c>
      <c r="BB65">
        <f t="shared" si="0"/>
        <v>12.958190999999999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0.55540900000000093</v>
      </c>
      <c r="BB66">
        <f t="shared" si="0"/>
        <v>12.958190999999999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0.55540900000000093</v>
      </c>
      <c r="BB67">
        <f t="shared" si="0"/>
        <v>12.958190999999999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0.55540900000000093</v>
      </c>
      <c r="BB68">
        <f t="shared" ref="BB68:BB99" si="1">SUM(B68:AZ68)-BA68</f>
        <v>12.958190999999999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0.55540900000000093</v>
      </c>
      <c r="BB69">
        <f t="shared" si="1"/>
        <v>12.958190999999999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0.55540900000000093</v>
      </c>
      <c r="BB70">
        <f t="shared" si="1"/>
        <v>12.958190999999999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0.55540900000000093</v>
      </c>
      <c r="BB71">
        <f t="shared" si="1"/>
        <v>12.958190999999999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0.55540900000000093</v>
      </c>
      <c r="BB72">
        <f t="shared" si="1"/>
        <v>12.958190999999999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0.55540900000000093</v>
      </c>
      <c r="BB73">
        <f t="shared" si="1"/>
        <v>12.958190999999999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0.55540900000000093</v>
      </c>
      <c r="BB74">
        <f t="shared" si="1"/>
        <v>12.958190999999999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0.55540900000000093</v>
      </c>
      <c r="BB75">
        <f t="shared" si="1"/>
        <v>12.958190999999999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0.55540900000000093</v>
      </c>
      <c r="BB76">
        <f t="shared" si="1"/>
        <v>12.958190999999999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13.5136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0.55540900000000093</v>
      </c>
      <c r="BB77">
        <f t="shared" si="1"/>
        <v>12.958190999999999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12.712016999999999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0.52246399999999937</v>
      </c>
      <c r="BB78">
        <f t="shared" si="1"/>
        <v>12.189553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13.5136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0.55540900000000093</v>
      </c>
      <c r="BB79">
        <f t="shared" si="1"/>
        <v>12.958190999999999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13.5136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0.55540900000000093</v>
      </c>
      <c r="BB80">
        <f t="shared" si="1"/>
        <v>12.958190999999999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13.5136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0.55540900000000093</v>
      </c>
      <c r="BB81">
        <f t="shared" si="1"/>
        <v>12.958190999999999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0.55540900000000093</v>
      </c>
      <c r="BB82">
        <f t="shared" si="1"/>
        <v>12.958190999999999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13.5136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0.55540900000000093</v>
      </c>
      <c r="BB83">
        <f t="shared" si="1"/>
        <v>12.958190999999999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13.5136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0.55540900000000093</v>
      </c>
      <c r="BB84">
        <f t="shared" si="1"/>
        <v>12.958190999999999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13.5136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0.55540900000000093</v>
      </c>
      <c r="BB85">
        <f t="shared" si="1"/>
        <v>12.958190999999999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13.5136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0.55540900000000093</v>
      </c>
      <c r="BB86">
        <f t="shared" si="1"/>
        <v>12.958190999999999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13.5136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0.55540900000000093</v>
      </c>
      <c r="BB87">
        <f t="shared" si="1"/>
        <v>12.958190999999999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13.5136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0.55540900000000093</v>
      </c>
      <c r="BB88">
        <f t="shared" si="1"/>
        <v>12.958190999999999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0.55540900000000093</v>
      </c>
      <c r="BB89">
        <f t="shared" si="1"/>
        <v>12.958190999999999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0.55540900000000093</v>
      </c>
      <c r="BB90">
        <f t="shared" si="1"/>
        <v>12.958190999999999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0.55540900000000093</v>
      </c>
      <c r="BB91">
        <f t="shared" si="1"/>
        <v>12.958190999999999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13.204345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0.54269900000000071</v>
      </c>
      <c r="BB92">
        <f t="shared" si="1"/>
        <v>12.661645999999999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0.55540900000000093</v>
      </c>
      <c r="BB93">
        <f t="shared" si="1"/>
        <v>12.958190999999999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0.55540900000000093</v>
      </c>
      <c r="BB94">
        <f t="shared" si="1"/>
        <v>12.958190999999999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0.55540900000000093</v>
      </c>
      <c r="BB95">
        <f t="shared" si="1"/>
        <v>12.958190999999999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0.55540900000000093</v>
      </c>
      <c r="BB96">
        <f t="shared" si="1"/>
        <v>12.958190999999999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0.55540900000000093</v>
      </c>
      <c r="BB97">
        <f t="shared" si="1"/>
        <v>12.958190999999999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0.55540900000000093</v>
      </c>
      <c r="BB98">
        <f t="shared" si="1"/>
        <v>12.958190999999999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0.32268315249999996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1.326227849999999E-2</v>
      </c>
      <c r="BB99">
        <f t="shared" si="1"/>
        <v>0.30942087399999996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276.92</v>
      </c>
      <c r="L3" s="198">
        <v>0</v>
      </c>
      <c r="M3" s="198">
        <v>58.49</v>
      </c>
      <c r="N3" s="198">
        <v>47.94</v>
      </c>
      <c r="O3" s="198">
        <v>33.56</v>
      </c>
      <c r="P3" s="198">
        <v>19.7</v>
      </c>
      <c r="Q3" s="198">
        <v>4.79</v>
      </c>
      <c r="R3" s="198">
        <v>9.2100000000000009</v>
      </c>
      <c r="S3" s="198">
        <v>6</v>
      </c>
      <c r="T3" s="198">
        <v>0</v>
      </c>
      <c r="U3" s="198">
        <v>49.62</v>
      </c>
      <c r="V3" s="198">
        <v>0</v>
      </c>
      <c r="W3" s="198">
        <v>0</v>
      </c>
      <c r="X3" s="198">
        <v>62.13</v>
      </c>
      <c r="Y3" s="198">
        <v>0</v>
      </c>
      <c r="Z3" s="198">
        <v>102.6</v>
      </c>
      <c r="AA3" s="198">
        <v>19.18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24.05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276.92</v>
      </c>
      <c r="L4" s="198">
        <v>0</v>
      </c>
      <c r="M4" s="198">
        <v>58.49</v>
      </c>
      <c r="N4" s="198">
        <v>47.94</v>
      </c>
      <c r="O4" s="198">
        <v>33.56</v>
      </c>
      <c r="P4" s="198">
        <v>19.7</v>
      </c>
      <c r="Q4" s="198">
        <v>4.79</v>
      </c>
      <c r="R4" s="198">
        <v>9.2100000000000009</v>
      </c>
      <c r="S4" s="198">
        <v>6</v>
      </c>
      <c r="T4" s="198">
        <v>0</v>
      </c>
      <c r="U4" s="198">
        <v>49.62</v>
      </c>
      <c r="V4" s="198">
        <v>0</v>
      </c>
      <c r="W4" s="198">
        <v>0</v>
      </c>
      <c r="X4" s="198">
        <v>52.74</v>
      </c>
      <c r="Y4" s="198">
        <v>0</v>
      </c>
      <c r="Z4" s="198">
        <v>78.63</v>
      </c>
      <c r="AA4" s="198">
        <v>19.18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24.05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276.95</v>
      </c>
      <c r="L5" s="198">
        <v>0</v>
      </c>
      <c r="M5" s="198">
        <v>58.49</v>
      </c>
      <c r="N5" s="198">
        <v>47.94</v>
      </c>
      <c r="O5" s="198">
        <v>33.56</v>
      </c>
      <c r="P5" s="198">
        <v>19.7</v>
      </c>
      <c r="Q5" s="198">
        <v>4.79</v>
      </c>
      <c r="R5" s="198">
        <v>9.2100000000000009</v>
      </c>
      <c r="S5" s="198">
        <v>6</v>
      </c>
      <c r="T5" s="198">
        <v>0</v>
      </c>
      <c r="U5" s="198">
        <v>49.62</v>
      </c>
      <c r="V5" s="198">
        <v>0</v>
      </c>
      <c r="W5" s="198">
        <v>0</v>
      </c>
      <c r="X5" s="198">
        <v>19.27</v>
      </c>
      <c r="Y5" s="198">
        <v>0</v>
      </c>
      <c r="Z5" s="198">
        <v>78.63</v>
      </c>
      <c r="AA5" s="198">
        <v>19.18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24.05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276.95</v>
      </c>
      <c r="L6" s="198">
        <v>0</v>
      </c>
      <c r="M6" s="198">
        <v>58.49</v>
      </c>
      <c r="N6" s="198">
        <v>47.94</v>
      </c>
      <c r="O6" s="198">
        <v>33.56</v>
      </c>
      <c r="P6" s="198">
        <v>19.7</v>
      </c>
      <c r="Q6" s="198">
        <v>4.79</v>
      </c>
      <c r="R6" s="198">
        <v>9.2100000000000009</v>
      </c>
      <c r="S6" s="198">
        <v>6</v>
      </c>
      <c r="T6" s="198">
        <v>0</v>
      </c>
      <c r="U6" s="198">
        <v>49.62</v>
      </c>
      <c r="V6" s="198">
        <v>0</v>
      </c>
      <c r="W6" s="198">
        <v>0</v>
      </c>
      <c r="X6" s="198">
        <v>19.27</v>
      </c>
      <c r="Y6" s="198">
        <v>0</v>
      </c>
      <c r="Z6" s="198">
        <v>78.63</v>
      </c>
      <c r="AA6" s="198">
        <v>19.18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24.05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276.95</v>
      </c>
      <c r="L7" s="198">
        <v>0</v>
      </c>
      <c r="M7" s="198">
        <v>39.31</v>
      </c>
      <c r="N7" s="198">
        <v>47.94</v>
      </c>
      <c r="O7" s="198">
        <v>33.56</v>
      </c>
      <c r="P7" s="198">
        <v>7.67</v>
      </c>
      <c r="Q7" s="198">
        <v>4.79</v>
      </c>
      <c r="R7" s="198">
        <v>9.6</v>
      </c>
      <c r="S7" s="198">
        <v>6.03</v>
      </c>
      <c r="T7" s="198">
        <v>0</v>
      </c>
      <c r="U7" s="198">
        <v>49.62</v>
      </c>
      <c r="V7" s="198">
        <v>0</v>
      </c>
      <c r="W7" s="198">
        <v>0</v>
      </c>
      <c r="X7" s="198">
        <v>19.27</v>
      </c>
      <c r="Y7" s="198">
        <v>0</v>
      </c>
      <c r="Z7" s="198">
        <v>78.63</v>
      </c>
      <c r="AA7" s="198">
        <v>19.18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24.05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276.95</v>
      </c>
      <c r="L8" s="198">
        <v>0</v>
      </c>
      <c r="M8" s="198">
        <v>23.01</v>
      </c>
      <c r="N8" s="198">
        <v>47.94</v>
      </c>
      <c r="O8" s="198">
        <v>33.56</v>
      </c>
      <c r="P8" s="198">
        <v>6.71</v>
      </c>
      <c r="Q8" s="198">
        <v>4.79</v>
      </c>
      <c r="R8" s="198">
        <v>9.6</v>
      </c>
      <c r="S8" s="198">
        <v>6.03</v>
      </c>
      <c r="T8" s="198">
        <v>0</v>
      </c>
      <c r="U8" s="198">
        <v>49.62</v>
      </c>
      <c r="V8" s="198">
        <v>0</v>
      </c>
      <c r="W8" s="198">
        <v>0</v>
      </c>
      <c r="X8" s="198">
        <v>19.27</v>
      </c>
      <c r="Y8" s="198">
        <v>0</v>
      </c>
      <c r="Z8" s="198">
        <v>78.63</v>
      </c>
      <c r="AA8" s="198">
        <v>19.18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24.05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276.95</v>
      </c>
      <c r="L9" s="198">
        <v>0</v>
      </c>
      <c r="M9" s="198">
        <v>14.38</v>
      </c>
      <c r="N9" s="198">
        <v>47.94</v>
      </c>
      <c r="O9" s="198">
        <v>33.56</v>
      </c>
      <c r="P9" s="198">
        <v>6.71</v>
      </c>
      <c r="Q9" s="198">
        <v>4.79</v>
      </c>
      <c r="R9" s="198">
        <v>9.6</v>
      </c>
      <c r="S9" s="198">
        <v>6.03</v>
      </c>
      <c r="T9" s="198">
        <v>0</v>
      </c>
      <c r="U9" s="198">
        <v>49.62</v>
      </c>
      <c r="V9" s="198">
        <v>0.89</v>
      </c>
      <c r="W9" s="198">
        <v>0</v>
      </c>
      <c r="X9" s="198">
        <v>19.27</v>
      </c>
      <c r="Y9" s="198">
        <v>0</v>
      </c>
      <c r="Z9" s="198">
        <v>78.63</v>
      </c>
      <c r="AA9" s="198">
        <v>19.18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24.05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276.95</v>
      </c>
      <c r="L10" s="198">
        <v>0</v>
      </c>
      <c r="M10" s="198">
        <v>9.59</v>
      </c>
      <c r="N10" s="198">
        <v>47.94</v>
      </c>
      <c r="O10" s="198">
        <v>33.56</v>
      </c>
      <c r="P10" s="198">
        <v>6.71</v>
      </c>
      <c r="Q10" s="198">
        <v>4.79</v>
      </c>
      <c r="R10" s="198">
        <v>9.6</v>
      </c>
      <c r="S10" s="198">
        <v>6.03</v>
      </c>
      <c r="T10" s="198">
        <v>0</v>
      </c>
      <c r="U10" s="198">
        <v>49.62</v>
      </c>
      <c r="V10" s="198">
        <v>0.89</v>
      </c>
      <c r="W10" s="198">
        <v>0</v>
      </c>
      <c r="X10" s="198">
        <v>19.27</v>
      </c>
      <c r="Y10" s="198">
        <v>0</v>
      </c>
      <c r="Z10" s="198">
        <v>78.63</v>
      </c>
      <c r="AA10" s="198">
        <v>19.18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24.05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276.95</v>
      </c>
      <c r="L11" s="198">
        <v>0</v>
      </c>
      <c r="M11" s="198">
        <v>14.38</v>
      </c>
      <c r="N11" s="198">
        <v>9.59</v>
      </c>
      <c r="O11" s="198">
        <v>33.56</v>
      </c>
      <c r="P11" s="198">
        <v>6.71</v>
      </c>
      <c r="Q11" s="198">
        <v>4.79</v>
      </c>
      <c r="R11" s="198">
        <v>9.6</v>
      </c>
      <c r="S11" s="198">
        <v>6.03</v>
      </c>
      <c r="T11" s="198">
        <v>0</v>
      </c>
      <c r="U11" s="198">
        <v>49.62</v>
      </c>
      <c r="V11" s="198">
        <v>1.18</v>
      </c>
      <c r="W11" s="198">
        <v>0</v>
      </c>
      <c r="X11" s="198">
        <v>19.3</v>
      </c>
      <c r="Y11" s="198">
        <v>0</v>
      </c>
      <c r="Z11" s="198">
        <v>78.63</v>
      </c>
      <c r="AA11" s="198">
        <v>19.18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24.05</v>
      </c>
      <c r="AJ11" s="198">
        <v>0</v>
      </c>
      <c r="AK11" s="198">
        <v>77.02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276.95</v>
      </c>
      <c r="L12" s="198">
        <v>0</v>
      </c>
      <c r="M12" s="198">
        <v>14.38</v>
      </c>
      <c r="N12" s="198">
        <v>9.59</v>
      </c>
      <c r="O12" s="198">
        <v>19.18</v>
      </c>
      <c r="P12" s="198">
        <v>6.71</v>
      </c>
      <c r="Q12" s="198">
        <v>4.79</v>
      </c>
      <c r="R12" s="198">
        <v>9.6</v>
      </c>
      <c r="S12" s="198">
        <v>6.03</v>
      </c>
      <c r="T12" s="198">
        <v>0</v>
      </c>
      <c r="U12" s="198">
        <v>49.62</v>
      </c>
      <c r="V12" s="198">
        <v>1.18</v>
      </c>
      <c r="W12" s="198">
        <v>0</v>
      </c>
      <c r="X12" s="198">
        <v>19.3</v>
      </c>
      <c r="Y12" s="198">
        <v>0</v>
      </c>
      <c r="Z12" s="198">
        <v>78.63</v>
      </c>
      <c r="AA12" s="198">
        <v>19.18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24.05</v>
      </c>
      <c r="AJ12" s="198">
        <v>0</v>
      </c>
      <c r="AK12" s="198">
        <v>77.02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276.95</v>
      </c>
      <c r="L13" s="198">
        <v>0</v>
      </c>
      <c r="M13" s="198">
        <v>14.38</v>
      </c>
      <c r="N13" s="198">
        <v>9.59</v>
      </c>
      <c r="O13" s="198">
        <v>14.38</v>
      </c>
      <c r="P13" s="198">
        <v>6.71</v>
      </c>
      <c r="Q13" s="198">
        <v>4.79</v>
      </c>
      <c r="R13" s="198">
        <v>9.6</v>
      </c>
      <c r="S13" s="198">
        <v>6.03</v>
      </c>
      <c r="T13" s="198">
        <v>0</v>
      </c>
      <c r="U13" s="198">
        <v>49.62</v>
      </c>
      <c r="V13" s="198">
        <v>1.18</v>
      </c>
      <c r="W13" s="198">
        <v>0</v>
      </c>
      <c r="X13" s="198">
        <v>19.309999999999999</v>
      </c>
      <c r="Y13" s="198">
        <v>0</v>
      </c>
      <c r="Z13" s="198">
        <v>78.63</v>
      </c>
      <c r="AA13" s="198">
        <v>19.18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24.05</v>
      </c>
      <c r="AJ13" s="198">
        <v>0</v>
      </c>
      <c r="AK13" s="198">
        <v>77.02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276.95</v>
      </c>
      <c r="L14" s="198">
        <v>0</v>
      </c>
      <c r="M14" s="198">
        <v>14.38</v>
      </c>
      <c r="N14" s="198">
        <v>9.59</v>
      </c>
      <c r="O14" s="198">
        <v>14.38</v>
      </c>
      <c r="P14" s="198">
        <v>6.71</v>
      </c>
      <c r="Q14" s="198">
        <v>4.79</v>
      </c>
      <c r="R14" s="198">
        <v>9.6</v>
      </c>
      <c r="S14" s="198">
        <v>6.03</v>
      </c>
      <c r="T14" s="198">
        <v>0</v>
      </c>
      <c r="U14" s="198">
        <v>49.62</v>
      </c>
      <c r="V14" s="198">
        <v>1.18</v>
      </c>
      <c r="W14" s="198">
        <v>0</v>
      </c>
      <c r="X14" s="198">
        <v>19.309999999999999</v>
      </c>
      <c r="Y14" s="198">
        <v>0</v>
      </c>
      <c r="Z14" s="198">
        <v>78.63</v>
      </c>
      <c r="AA14" s="198">
        <v>19.18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24.05</v>
      </c>
      <c r="AJ14" s="198">
        <v>0</v>
      </c>
      <c r="AK14" s="198">
        <v>77.02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276.95</v>
      </c>
      <c r="L15" s="198">
        <v>0</v>
      </c>
      <c r="M15" s="198">
        <v>9.59</v>
      </c>
      <c r="N15" s="198">
        <v>9.59</v>
      </c>
      <c r="O15" s="198">
        <v>14.38</v>
      </c>
      <c r="P15" s="198">
        <v>6.71</v>
      </c>
      <c r="Q15" s="198">
        <v>4.79</v>
      </c>
      <c r="R15" s="198">
        <v>9.6</v>
      </c>
      <c r="S15" s="198">
        <v>6.03</v>
      </c>
      <c r="T15" s="198">
        <v>0</v>
      </c>
      <c r="U15" s="198">
        <v>49.62</v>
      </c>
      <c r="V15" s="198">
        <v>1.18</v>
      </c>
      <c r="W15" s="198">
        <v>0</v>
      </c>
      <c r="X15" s="198">
        <v>19.18</v>
      </c>
      <c r="Y15" s="198">
        <v>0</v>
      </c>
      <c r="Z15" s="198">
        <v>78.63</v>
      </c>
      <c r="AA15" s="198">
        <v>19.18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24.05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276.95</v>
      </c>
      <c r="L16" s="198">
        <v>0</v>
      </c>
      <c r="M16" s="198">
        <v>9.84</v>
      </c>
      <c r="N16" s="198">
        <v>9.59</v>
      </c>
      <c r="O16" s="198">
        <v>14.38</v>
      </c>
      <c r="P16" s="198">
        <v>6.71</v>
      </c>
      <c r="Q16" s="198">
        <v>4.79</v>
      </c>
      <c r="R16" s="198">
        <v>9.6</v>
      </c>
      <c r="S16" s="198">
        <v>6.03</v>
      </c>
      <c r="T16" s="198">
        <v>0</v>
      </c>
      <c r="U16" s="198">
        <v>49.62</v>
      </c>
      <c r="V16" s="198">
        <v>1.18</v>
      </c>
      <c r="W16" s="198">
        <v>0</v>
      </c>
      <c r="X16" s="198">
        <v>19.18</v>
      </c>
      <c r="Y16" s="198">
        <v>0</v>
      </c>
      <c r="Z16" s="198">
        <v>78.63</v>
      </c>
      <c r="AA16" s="198">
        <v>19.18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24.05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276.95</v>
      </c>
      <c r="L17" s="198">
        <v>0</v>
      </c>
      <c r="M17" s="198">
        <v>9.84</v>
      </c>
      <c r="N17" s="198">
        <v>9.59</v>
      </c>
      <c r="O17" s="198">
        <v>14.38</v>
      </c>
      <c r="P17" s="198">
        <v>6.71</v>
      </c>
      <c r="Q17" s="198">
        <v>4.79</v>
      </c>
      <c r="R17" s="198">
        <v>9.6</v>
      </c>
      <c r="S17" s="198">
        <v>6.03</v>
      </c>
      <c r="T17" s="198">
        <v>0</v>
      </c>
      <c r="U17" s="198">
        <v>49.62</v>
      </c>
      <c r="V17" s="198">
        <v>1.18</v>
      </c>
      <c r="W17" s="198">
        <v>0</v>
      </c>
      <c r="X17" s="198">
        <v>19.18</v>
      </c>
      <c r="Y17" s="198">
        <v>0</v>
      </c>
      <c r="Z17" s="198">
        <v>78.63</v>
      </c>
      <c r="AA17" s="198">
        <v>19.18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24.05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276.95</v>
      </c>
      <c r="L18" s="198">
        <v>0</v>
      </c>
      <c r="M18" s="198">
        <v>9.84</v>
      </c>
      <c r="N18" s="198">
        <v>12.47</v>
      </c>
      <c r="O18" s="198">
        <v>14.38</v>
      </c>
      <c r="P18" s="198">
        <v>6.71</v>
      </c>
      <c r="Q18" s="198">
        <v>4.79</v>
      </c>
      <c r="R18" s="198">
        <v>9.6</v>
      </c>
      <c r="S18" s="198">
        <v>6.03</v>
      </c>
      <c r="T18" s="198">
        <v>0</v>
      </c>
      <c r="U18" s="198">
        <v>49.62</v>
      </c>
      <c r="V18" s="198">
        <v>1.18</v>
      </c>
      <c r="W18" s="198">
        <v>0</v>
      </c>
      <c r="X18" s="198">
        <v>19.18</v>
      </c>
      <c r="Y18" s="198">
        <v>0</v>
      </c>
      <c r="Z18" s="198">
        <v>78.63</v>
      </c>
      <c r="AA18" s="198">
        <v>19.18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24.05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276.79000000000002</v>
      </c>
      <c r="L19" s="198">
        <v>0</v>
      </c>
      <c r="M19" s="198">
        <v>14.53</v>
      </c>
      <c r="N19" s="198">
        <v>14.38</v>
      </c>
      <c r="O19" s="198">
        <v>29.73</v>
      </c>
      <c r="P19" s="198">
        <v>6.71</v>
      </c>
      <c r="Q19" s="198">
        <v>4.79</v>
      </c>
      <c r="R19" s="198">
        <v>9.2100000000000009</v>
      </c>
      <c r="S19" s="198">
        <v>6</v>
      </c>
      <c r="T19" s="198">
        <v>0</v>
      </c>
      <c r="U19" s="198">
        <v>49.62</v>
      </c>
      <c r="V19" s="198">
        <v>3</v>
      </c>
      <c r="W19" s="198">
        <v>4.8</v>
      </c>
      <c r="X19" s="198">
        <v>19.18</v>
      </c>
      <c r="Y19" s="198">
        <v>0</v>
      </c>
      <c r="Z19" s="198">
        <v>78.63</v>
      </c>
      <c r="AA19" s="198">
        <v>19.18</v>
      </c>
      <c r="AB19" s="198">
        <v>0</v>
      </c>
      <c r="AC19" s="198">
        <v>13.56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24.05</v>
      </c>
      <c r="AJ19" s="198">
        <v>0</v>
      </c>
      <c r="AK19" s="198">
        <v>75.739999999999995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276.79000000000002</v>
      </c>
      <c r="L20" s="198">
        <v>0</v>
      </c>
      <c r="M20" s="198">
        <v>14.53</v>
      </c>
      <c r="N20" s="198">
        <v>26.85</v>
      </c>
      <c r="O20" s="198">
        <v>33.56</v>
      </c>
      <c r="P20" s="198">
        <v>6.71</v>
      </c>
      <c r="Q20" s="198">
        <v>4.79</v>
      </c>
      <c r="R20" s="198">
        <v>9.2100000000000009</v>
      </c>
      <c r="S20" s="198">
        <v>6</v>
      </c>
      <c r="T20" s="198">
        <v>0</v>
      </c>
      <c r="U20" s="198">
        <v>49.62</v>
      </c>
      <c r="V20" s="198">
        <v>3</v>
      </c>
      <c r="W20" s="198">
        <v>4.8</v>
      </c>
      <c r="X20" s="198">
        <v>19.18</v>
      </c>
      <c r="Y20" s="198">
        <v>0</v>
      </c>
      <c r="Z20" s="198">
        <v>78.63</v>
      </c>
      <c r="AA20" s="198">
        <v>19.18</v>
      </c>
      <c r="AB20" s="198">
        <v>0</v>
      </c>
      <c r="AC20" s="198">
        <v>13.56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24.05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276.79000000000002</v>
      </c>
      <c r="L21" s="198">
        <v>0</v>
      </c>
      <c r="M21" s="198">
        <v>14.53</v>
      </c>
      <c r="N21" s="198">
        <v>46.03</v>
      </c>
      <c r="O21" s="198">
        <v>33.56</v>
      </c>
      <c r="P21" s="198">
        <v>6.71</v>
      </c>
      <c r="Q21" s="198">
        <v>4.79</v>
      </c>
      <c r="R21" s="198">
        <v>9.2100000000000009</v>
      </c>
      <c r="S21" s="198">
        <v>6</v>
      </c>
      <c r="T21" s="198">
        <v>0</v>
      </c>
      <c r="U21" s="198">
        <v>49.62</v>
      </c>
      <c r="V21" s="198">
        <v>3</v>
      </c>
      <c r="W21" s="198">
        <v>4.8</v>
      </c>
      <c r="X21" s="198">
        <v>19.18</v>
      </c>
      <c r="Y21" s="198">
        <v>0</v>
      </c>
      <c r="Z21" s="198">
        <v>78.63</v>
      </c>
      <c r="AA21" s="198">
        <v>19.18</v>
      </c>
      <c r="AB21" s="198">
        <v>0</v>
      </c>
      <c r="AC21" s="198">
        <v>12.92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24.05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276.79000000000002</v>
      </c>
      <c r="L22" s="198">
        <v>0</v>
      </c>
      <c r="M22" s="198">
        <v>31.64</v>
      </c>
      <c r="N22" s="198">
        <v>49.75</v>
      </c>
      <c r="O22" s="198">
        <v>33.56</v>
      </c>
      <c r="P22" s="198">
        <v>6.71</v>
      </c>
      <c r="Q22" s="198">
        <v>4.79</v>
      </c>
      <c r="R22" s="198">
        <v>9.2100000000000009</v>
      </c>
      <c r="S22" s="198">
        <v>6</v>
      </c>
      <c r="T22" s="198">
        <v>0</v>
      </c>
      <c r="U22" s="198">
        <v>49.62</v>
      </c>
      <c r="V22" s="198">
        <v>3</v>
      </c>
      <c r="W22" s="198">
        <v>4.8</v>
      </c>
      <c r="X22" s="198">
        <v>19.18</v>
      </c>
      <c r="Y22" s="198">
        <v>0</v>
      </c>
      <c r="Z22" s="198">
        <v>78.63</v>
      </c>
      <c r="AA22" s="198">
        <v>19.18</v>
      </c>
      <c r="AB22" s="198">
        <v>0</v>
      </c>
      <c r="AC22" s="198">
        <v>12.92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24.05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276.79000000000002</v>
      </c>
      <c r="L23" s="198">
        <v>0</v>
      </c>
      <c r="M23" s="198">
        <v>52.14</v>
      </c>
      <c r="N23" s="198">
        <v>49.75</v>
      </c>
      <c r="O23" s="198">
        <v>35.130000000000003</v>
      </c>
      <c r="P23" s="198">
        <v>13.42</v>
      </c>
      <c r="Q23" s="198">
        <v>4.79</v>
      </c>
      <c r="R23" s="198">
        <v>9.02</v>
      </c>
      <c r="S23" s="198">
        <v>6</v>
      </c>
      <c r="T23" s="198">
        <v>0</v>
      </c>
      <c r="U23" s="198">
        <v>49.62</v>
      </c>
      <c r="V23" s="198">
        <v>2.88</v>
      </c>
      <c r="W23" s="198">
        <v>4.8</v>
      </c>
      <c r="X23" s="198">
        <v>19.18</v>
      </c>
      <c r="Y23" s="198">
        <v>0</v>
      </c>
      <c r="Z23" s="198">
        <v>78.63</v>
      </c>
      <c r="AA23" s="198">
        <v>19.18</v>
      </c>
      <c r="AB23" s="198">
        <v>0</v>
      </c>
      <c r="AC23" s="198">
        <v>12.92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24.05</v>
      </c>
      <c r="AJ23" s="198">
        <v>0</v>
      </c>
      <c r="AK23" s="198">
        <v>75.989999999999995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276.79000000000002</v>
      </c>
      <c r="L24" s="198">
        <v>0</v>
      </c>
      <c r="M24" s="198">
        <v>61.15</v>
      </c>
      <c r="N24" s="198">
        <v>49.75</v>
      </c>
      <c r="O24" s="198">
        <v>35.130000000000003</v>
      </c>
      <c r="P24" s="198">
        <v>19.7</v>
      </c>
      <c r="Q24" s="198">
        <v>4.79</v>
      </c>
      <c r="R24" s="198">
        <v>9.02</v>
      </c>
      <c r="S24" s="198">
        <v>6</v>
      </c>
      <c r="T24" s="198">
        <v>0</v>
      </c>
      <c r="U24" s="198">
        <v>49.62</v>
      </c>
      <c r="V24" s="198">
        <v>2.88</v>
      </c>
      <c r="W24" s="198">
        <v>4.8</v>
      </c>
      <c r="X24" s="198">
        <v>30.68</v>
      </c>
      <c r="Y24" s="198">
        <v>0</v>
      </c>
      <c r="Z24" s="198">
        <v>78.63</v>
      </c>
      <c r="AA24" s="198">
        <v>19.18</v>
      </c>
      <c r="AB24" s="198">
        <v>0</v>
      </c>
      <c r="AC24" s="198">
        <v>12.92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24.05</v>
      </c>
      <c r="AJ24" s="198">
        <v>0</v>
      </c>
      <c r="AK24" s="198">
        <v>93.39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276.79000000000002</v>
      </c>
      <c r="L25" s="198">
        <v>0</v>
      </c>
      <c r="M25" s="198">
        <v>61.15</v>
      </c>
      <c r="N25" s="198">
        <v>49.75</v>
      </c>
      <c r="O25" s="198">
        <v>35.130000000000003</v>
      </c>
      <c r="P25" s="198">
        <v>19.7</v>
      </c>
      <c r="Q25" s="198">
        <v>4.79</v>
      </c>
      <c r="R25" s="198">
        <v>9.02</v>
      </c>
      <c r="S25" s="198">
        <v>6</v>
      </c>
      <c r="T25" s="198">
        <v>0</v>
      </c>
      <c r="U25" s="198">
        <v>49.62</v>
      </c>
      <c r="V25" s="198">
        <v>2.88</v>
      </c>
      <c r="W25" s="198">
        <v>4.8</v>
      </c>
      <c r="X25" s="198">
        <v>59.1</v>
      </c>
      <c r="Y25" s="198">
        <v>0</v>
      </c>
      <c r="Z25" s="198">
        <v>81.510000000000005</v>
      </c>
      <c r="AA25" s="198">
        <v>19.18</v>
      </c>
      <c r="AB25" s="198">
        <v>0</v>
      </c>
      <c r="AC25" s="198">
        <v>12.92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24.05</v>
      </c>
      <c r="AJ25" s="198">
        <v>0</v>
      </c>
      <c r="AK25" s="198">
        <v>93.39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276.79000000000002</v>
      </c>
      <c r="L26" s="198">
        <v>0</v>
      </c>
      <c r="M26" s="198">
        <v>61.15</v>
      </c>
      <c r="N26" s="198">
        <v>49.75</v>
      </c>
      <c r="O26" s="198">
        <v>35.130000000000003</v>
      </c>
      <c r="P26" s="198">
        <v>19.7</v>
      </c>
      <c r="Q26" s="198">
        <v>4.79</v>
      </c>
      <c r="R26" s="198">
        <v>9.02</v>
      </c>
      <c r="S26" s="198">
        <v>6</v>
      </c>
      <c r="T26" s="198">
        <v>0</v>
      </c>
      <c r="U26" s="198">
        <v>49.62</v>
      </c>
      <c r="V26" s="198">
        <v>2.88</v>
      </c>
      <c r="W26" s="198">
        <v>4.8</v>
      </c>
      <c r="X26" s="198">
        <v>62.13</v>
      </c>
      <c r="Y26" s="198">
        <v>0</v>
      </c>
      <c r="Z26" s="198">
        <v>118.85</v>
      </c>
      <c r="AA26" s="198">
        <v>25.89</v>
      </c>
      <c r="AB26" s="198">
        <v>0</v>
      </c>
      <c r="AC26" s="198">
        <v>12.92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24.05</v>
      </c>
      <c r="AJ26" s="198">
        <v>0</v>
      </c>
      <c r="AK26" s="198">
        <v>97.65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452.08</v>
      </c>
      <c r="L27" s="198">
        <v>9.59</v>
      </c>
      <c r="M27" s="198">
        <v>61.15</v>
      </c>
      <c r="N27" s="198">
        <v>49.75</v>
      </c>
      <c r="O27" s="198">
        <v>35.130000000000003</v>
      </c>
      <c r="P27" s="198">
        <v>19.7</v>
      </c>
      <c r="Q27" s="198">
        <v>9.19</v>
      </c>
      <c r="R27" s="198">
        <v>17.850000000000001</v>
      </c>
      <c r="S27" s="198">
        <v>11.12</v>
      </c>
      <c r="T27" s="198">
        <v>0</v>
      </c>
      <c r="U27" s="198">
        <v>49.62</v>
      </c>
      <c r="V27" s="198">
        <v>8.73</v>
      </c>
      <c r="W27" s="198">
        <v>13.1</v>
      </c>
      <c r="X27" s="198">
        <v>62.12</v>
      </c>
      <c r="Y27" s="198">
        <v>0</v>
      </c>
      <c r="Z27" s="198">
        <v>113.97</v>
      </c>
      <c r="AA27" s="198">
        <v>39.619999999999997</v>
      </c>
      <c r="AB27" s="198">
        <v>0</v>
      </c>
      <c r="AC27" s="198">
        <v>12.92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23.11</v>
      </c>
      <c r="AJ27" s="198">
        <v>0</v>
      </c>
      <c r="AK27" s="198">
        <v>93.39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490.96</v>
      </c>
      <c r="L28" s="198">
        <v>9.59</v>
      </c>
      <c r="M28" s="198">
        <v>61.15</v>
      </c>
      <c r="N28" s="198">
        <v>49.75</v>
      </c>
      <c r="O28" s="198">
        <v>35.130000000000003</v>
      </c>
      <c r="P28" s="198">
        <v>19.7</v>
      </c>
      <c r="Q28" s="198">
        <v>9.19</v>
      </c>
      <c r="R28" s="198">
        <v>17.86</v>
      </c>
      <c r="S28" s="198">
        <v>11.11</v>
      </c>
      <c r="T28" s="198">
        <v>0</v>
      </c>
      <c r="U28" s="198">
        <v>49.62</v>
      </c>
      <c r="V28" s="198">
        <v>8.73</v>
      </c>
      <c r="W28" s="198">
        <v>19.55</v>
      </c>
      <c r="X28" s="198">
        <v>62.12</v>
      </c>
      <c r="Y28" s="198">
        <v>0</v>
      </c>
      <c r="Z28" s="198">
        <v>113.97</v>
      </c>
      <c r="AA28" s="198">
        <v>37.99</v>
      </c>
      <c r="AB28" s="198">
        <v>0</v>
      </c>
      <c r="AC28" s="198">
        <v>12.92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24.05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490.96</v>
      </c>
      <c r="L29" s="198">
        <v>9.59</v>
      </c>
      <c r="M29" s="198">
        <v>61.15</v>
      </c>
      <c r="N29" s="198">
        <v>49.75</v>
      </c>
      <c r="O29" s="198">
        <v>35.130000000000003</v>
      </c>
      <c r="P29" s="198">
        <v>19.7</v>
      </c>
      <c r="Q29" s="198">
        <v>8.6999999999999993</v>
      </c>
      <c r="R29" s="198">
        <v>17.809999999999999</v>
      </c>
      <c r="S29" s="198">
        <v>11.12</v>
      </c>
      <c r="T29" s="198">
        <v>0</v>
      </c>
      <c r="U29" s="198">
        <v>49.62</v>
      </c>
      <c r="V29" s="198">
        <v>8.73</v>
      </c>
      <c r="W29" s="198">
        <v>19.55</v>
      </c>
      <c r="X29" s="198">
        <v>62.12</v>
      </c>
      <c r="Y29" s="198">
        <v>0</v>
      </c>
      <c r="Z29" s="198">
        <v>113.97</v>
      </c>
      <c r="AA29" s="198">
        <v>37.99</v>
      </c>
      <c r="AB29" s="198">
        <v>0</v>
      </c>
      <c r="AC29" s="198">
        <v>12.92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24.05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490.96</v>
      </c>
      <c r="L30" s="198">
        <v>9.59</v>
      </c>
      <c r="M30" s="198">
        <v>61.15</v>
      </c>
      <c r="N30" s="198">
        <v>49.75</v>
      </c>
      <c r="O30" s="198">
        <v>35.130000000000003</v>
      </c>
      <c r="P30" s="198">
        <v>19.7</v>
      </c>
      <c r="Q30" s="198">
        <v>9.18</v>
      </c>
      <c r="R30" s="198">
        <v>17.86</v>
      </c>
      <c r="S30" s="198">
        <v>11.12</v>
      </c>
      <c r="T30" s="198">
        <v>0</v>
      </c>
      <c r="U30" s="198">
        <v>49.62</v>
      </c>
      <c r="V30" s="198">
        <v>8.73</v>
      </c>
      <c r="W30" s="198">
        <v>19.55</v>
      </c>
      <c r="X30" s="198">
        <v>62.12</v>
      </c>
      <c r="Y30" s="198">
        <v>0</v>
      </c>
      <c r="Z30" s="198">
        <v>113.97</v>
      </c>
      <c r="AA30" s="198">
        <v>37.99</v>
      </c>
      <c r="AB30" s="198">
        <v>0</v>
      </c>
      <c r="AC30" s="198">
        <v>12.92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24.05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490.96</v>
      </c>
      <c r="L31" s="198">
        <v>9.59</v>
      </c>
      <c r="M31" s="198">
        <v>61.15</v>
      </c>
      <c r="N31" s="198">
        <v>49.75</v>
      </c>
      <c r="O31" s="198">
        <v>35.130000000000003</v>
      </c>
      <c r="P31" s="198">
        <v>19.7</v>
      </c>
      <c r="Q31" s="198">
        <v>9.18</v>
      </c>
      <c r="R31" s="198">
        <v>17.86</v>
      </c>
      <c r="S31" s="198">
        <v>11.12</v>
      </c>
      <c r="T31" s="198">
        <v>0</v>
      </c>
      <c r="U31" s="198">
        <v>49.62</v>
      </c>
      <c r="V31" s="198">
        <v>8.73</v>
      </c>
      <c r="W31" s="198">
        <v>19.55</v>
      </c>
      <c r="X31" s="198">
        <v>62.12</v>
      </c>
      <c r="Y31" s="198">
        <v>0</v>
      </c>
      <c r="Z31" s="198">
        <v>113.97</v>
      </c>
      <c r="AA31" s="198">
        <v>37.99</v>
      </c>
      <c r="AB31" s="198">
        <v>0</v>
      </c>
      <c r="AC31" s="198">
        <v>12.92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24.05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10.67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490.96</v>
      </c>
      <c r="L32" s="198">
        <v>9.59</v>
      </c>
      <c r="M32" s="198">
        <v>61.15</v>
      </c>
      <c r="N32" s="198">
        <v>49.75</v>
      </c>
      <c r="O32" s="198">
        <v>35.130000000000003</v>
      </c>
      <c r="P32" s="198">
        <v>19.7</v>
      </c>
      <c r="Q32" s="198">
        <v>9.18</v>
      </c>
      <c r="R32" s="198">
        <v>17.86</v>
      </c>
      <c r="S32" s="198">
        <v>11.12</v>
      </c>
      <c r="T32" s="198">
        <v>0</v>
      </c>
      <c r="U32" s="198">
        <v>49.62</v>
      </c>
      <c r="V32" s="198">
        <v>8.73</v>
      </c>
      <c r="W32" s="198">
        <v>19.55</v>
      </c>
      <c r="X32" s="198">
        <v>62.12</v>
      </c>
      <c r="Y32" s="198">
        <v>0</v>
      </c>
      <c r="Z32" s="198">
        <v>113.97</v>
      </c>
      <c r="AA32" s="198">
        <v>37.99</v>
      </c>
      <c r="AB32" s="198">
        <v>0</v>
      </c>
      <c r="AC32" s="198">
        <v>12.92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24.05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20.96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490.96</v>
      </c>
      <c r="L33" s="198">
        <v>9.59</v>
      </c>
      <c r="M33" s="198">
        <v>61.15</v>
      </c>
      <c r="N33" s="198">
        <v>49.75</v>
      </c>
      <c r="O33" s="198">
        <v>35.130000000000003</v>
      </c>
      <c r="P33" s="198">
        <v>19.7</v>
      </c>
      <c r="Q33" s="198">
        <v>9.18</v>
      </c>
      <c r="R33" s="198">
        <v>17.86</v>
      </c>
      <c r="S33" s="198">
        <v>11.12</v>
      </c>
      <c r="T33" s="198">
        <v>0</v>
      </c>
      <c r="U33" s="198">
        <v>49.62</v>
      </c>
      <c r="V33" s="198">
        <v>8.73</v>
      </c>
      <c r="W33" s="198">
        <v>19.55</v>
      </c>
      <c r="X33" s="198">
        <v>62.12</v>
      </c>
      <c r="Y33" s="198">
        <v>0</v>
      </c>
      <c r="Z33" s="198">
        <v>113.97</v>
      </c>
      <c r="AA33" s="198">
        <v>37.99</v>
      </c>
      <c r="AB33" s="198">
        <v>0</v>
      </c>
      <c r="AC33" s="198">
        <v>12.27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23.11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490.96</v>
      </c>
      <c r="L34" s="198">
        <v>9.59</v>
      </c>
      <c r="M34" s="198">
        <v>61.15</v>
      </c>
      <c r="N34" s="198">
        <v>49.75</v>
      </c>
      <c r="O34" s="198">
        <v>35.130000000000003</v>
      </c>
      <c r="P34" s="198">
        <v>19.7</v>
      </c>
      <c r="Q34" s="198">
        <v>9.18</v>
      </c>
      <c r="R34" s="198">
        <v>17.86</v>
      </c>
      <c r="S34" s="198">
        <v>11.12</v>
      </c>
      <c r="T34" s="198">
        <v>0</v>
      </c>
      <c r="U34" s="198">
        <v>49.62</v>
      </c>
      <c r="V34" s="198">
        <v>8.73</v>
      </c>
      <c r="W34" s="198">
        <v>19.55</v>
      </c>
      <c r="X34" s="198">
        <v>62.12</v>
      </c>
      <c r="Y34" s="198">
        <v>0</v>
      </c>
      <c r="Z34" s="198">
        <v>113.97</v>
      </c>
      <c r="AA34" s="198">
        <v>37.99</v>
      </c>
      <c r="AB34" s="198">
        <v>0</v>
      </c>
      <c r="AC34" s="198">
        <v>9.8800000000000008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15.16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490.96</v>
      </c>
      <c r="L35" s="198">
        <v>9.59</v>
      </c>
      <c r="M35" s="198">
        <v>61.15</v>
      </c>
      <c r="N35" s="198">
        <v>49.75</v>
      </c>
      <c r="O35" s="198">
        <v>35.130000000000003</v>
      </c>
      <c r="P35" s="198">
        <v>19.7</v>
      </c>
      <c r="Q35" s="198">
        <v>9.41</v>
      </c>
      <c r="R35" s="198">
        <v>17.86</v>
      </c>
      <c r="S35" s="198">
        <v>11.12</v>
      </c>
      <c r="T35" s="198">
        <v>0</v>
      </c>
      <c r="U35" s="198">
        <v>49.62</v>
      </c>
      <c r="V35" s="198">
        <v>8.73</v>
      </c>
      <c r="W35" s="198">
        <v>19.55</v>
      </c>
      <c r="X35" s="198">
        <v>62.12</v>
      </c>
      <c r="Y35" s="198">
        <v>0</v>
      </c>
      <c r="Z35" s="198">
        <v>113.97</v>
      </c>
      <c r="AA35" s="198">
        <v>37.99</v>
      </c>
      <c r="AB35" s="198">
        <v>0</v>
      </c>
      <c r="AC35" s="198">
        <v>9.61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15.16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490.96</v>
      </c>
      <c r="L36" s="198">
        <v>9.59</v>
      </c>
      <c r="M36" s="198">
        <v>61.15</v>
      </c>
      <c r="N36" s="198">
        <v>49.75</v>
      </c>
      <c r="O36" s="198">
        <v>35.130000000000003</v>
      </c>
      <c r="P36" s="198">
        <v>19.7</v>
      </c>
      <c r="Q36" s="198">
        <v>9.41</v>
      </c>
      <c r="R36" s="198">
        <v>17.86</v>
      </c>
      <c r="S36" s="198">
        <v>11.12</v>
      </c>
      <c r="T36" s="198">
        <v>0</v>
      </c>
      <c r="U36" s="198">
        <v>49.62</v>
      </c>
      <c r="V36" s="198">
        <v>8.73</v>
      </c>
      <c r="W36" s="198">
        <v>19.55</v>
      </c>
      <c r="X36" s="198">
        <v>62.12</v>
      </c>
      <c r="Y36" s="198">
        <v>0</v>
      </c>
      <c r="Z36" s="198">
        <v>113.97</v>
      </c>
      <c r="AA36" s="198">
        <v>37.99</v>
      </c>
      <c r="AB36" s="198">
        <v>0</v>
      </c>
      <c r="AC36" s="198">
        <v>9.61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15.16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490.96</v>
      </c>
      <c r="L37" s="198">
        <v>9.59</v>
      </c>
      <c r="M37" s="198">
        <v>61.15</v>
      </c>
      <c r="N37" s="198">
        <v>49.75</v>
      </c>
      <c r="O37" s="198">
        <v>35.130000000000003</v>
      </c>
      <c r="P37" s="198">
        <v>19.7</v>
      </c>
      <c r="Q37" s="198">
        <v>9.41</v>
      </c>
      <c r="R37" s="198">
        <v>17.86</v>
      </c>
      <c r="S37" s="198">
        <v>11.12</v>
      </c>
      <c r="T37" s="198">
        <v>0</v>
      </c>
      <c r="U37" s="198">
        <v>49.62</v>
      </c>
      <c r="V37" s="198">
        <v>8.73</v>
      </c>
      <c r="W37" s="198">
        <v>19.55</v>
      </c>
      <c r="X37" s="198">
        <v>62.12</v>
      </c>
      <c r="Y37" s="198">
        <v>0</v>
      </c>
      <c r="Z37" s="198">
        <v>113.97</v>
      </c>
      <c r="AA37" s="198">
        <v>37.99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24.05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490.96</v>
      </c>
      <c r="L38" s="198">
        <v>9.59</v>
      </c>
      <c r="M38" s="198">
        <v>61.15</v>
      </c>
      <c r="N38" s="198">
        <v>49.75</v>
      </c>
      <c r="O38" s="198">
        <v>35.130000000000003</v>
      </c>
      <c r="P38" s="198">
        <v>19.7</v>
      </c>
      <c r="Q38" s="198">
        <v>9.41</v>
      </c>
      <c r="R38" s="198">
        <v>17.86</v>
      </c>
      <c r="S38" s="198">
        <v>11.12</v>
      </c>
      <c r="T38" s="198">
        <v>0</v>
      </c>
      <c r="U38" s="198">
        <v>49.62</v>
      </c>
      <c r="V38" s="198">
        <v>8.73</v>
      </c>
      <c r="W38" s="198">
        <v>19.55</v>
      </c>
      <c r="X38" s="198">
        <v>62.12</v>
      </c>
      <c r="Y38" s="198">
        <v>0</v>
      </c>
      <c r="Z38" s="198">
        <v>113.97</v>
      </c>
      <c r="AA38" s="198">
        <v>37.99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24.05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490.96</v>
      </c>
      <c r="L39" s="198">
        <v>9.59</v>
      </c>
      <c r="M39" s="198">
        <v>61.15</v>
      </c>
      <c r="N39" s="198">
        <v>49.75</v>
      </c>
      <c r="O39" s="198">
        <v>35.130000000000003</v>
      </c>
      <c r="P39" s="198">
        <v>19.7</v>
      </c>
      <c r="Q39" s="198">
        <v>9.41</v>
      </c>
      <c r="R39" s="198">
        <v>17.86</v>
      </c>
      <c r="S39" s="198">
        <v>11.12</v>
      </c>
      <c r="T39" s="198">
        <v>0</v>
      </c>
      <c r="U39" s="198">
        <v>49.62</v>
      </c>
      <c r="V39" s="198">
        <v>8.73</v>
      </c>
      <c r="W39" s="198">
        <v>19.55</v>
      </c>
      <c r="X39" s="198">
        <v>62.12</v>
      </c>
      <c r="Y39" s="198">
        <v>0</v>
      </c>
      <c r="Z39" s="198">
        <v>113.97</v>
      </c>
      <c r="AA39" s="198">
        <v>37.99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23.11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490.96</v>
      </c>
      <c r="L40" s="198">
        <v>9.59</v>
      </c>
      <c r="M40" s="198">
        <v>61.15</v>
      </c>
      <c r="N40" s="198">
        <v>49.75</v>
      </c>
      <c r="O40" s="198">
        <v>35.130000000000003</v>
      </c>
      <c r="P40" s="198">
        <v>19.7</v>
      </c>
      <c r="Q40" s="198">
        <v>9.41</v>
      </c>
      <c r="R40" s="198">
        <v>17.86</v>
      </c>
      <c r="S40" s="198">
        <v>11.12</v>
      </c>
      <c r="T40" s="198">
        <v>0</v>
      </c>
      <c r="U40" s="198">
        <v>49.62</v>
      </c>
      <c r="V40" s="198">
        <v>8.73</v>
      </c>
      <c r="W40" s="198">
        <v>19.55</v>
      </c>
      <c r="X40" s="198">
        <v>62.12</v>
      </c>
      <c r="Y40" s="198">
        <v>0</v>
      </c>
      <c r="Z40" s="198">
        <v>113.97</v>
      </c>
      <c r="AA40" s="198">
        <v>37.99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24.05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490.96</v>
      </c>
      <c r="L41" s="198">
        <v>9.59</v>
      </c>
      <c r="M41" s="198">
        <v>61.15</v>
      </c>
      <c r="N41" s="198">
        <v>49.75</v>
      </c>
      <c r="O41" s="198">
        <v>35.130000000000003</v>
      </c>
      <c r="P41" s="198">
        <v>19.7</v>
      </c>
      <c r="Q41" s="198">
        <v>7.45</v>
      </c>
      <c r="R41" s="198">
        <v>17.86</v>
      </c>
      <c r="S41" s="198">
        <v>11.12</v>
      </c>
      <c r="T41" s="198">
        <v>0</v>
      </c>
      <c r="U41" s="198">
        <v>49.62</v>
      </c>
      <c r="V41" s="198">
        <v>8.73</v>
      </c>
      <c r="W41" s="198">
        <v>19.55</v>
      </c>
      <c r="X41" s="198">
        <v>62.12</v>
      </c>
      <c r="Y41" s="198">
        <v>0</v>
      </c>
      <c r="Z41" s="198">
        <v>113.97</v>
      </c>
      <c r="AA41" s="198">
        <v>37.99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24.05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490.96</v>
      </c>
      <c r="L42" s="198">
        <v>9.59</v>
      </c>
      <c r="M42" s="198">
        <v>61.15</v>
      </c>
      <c r="N42" s="198">
        <v>49.75</v>
      </c>
      <c r="O42" s="198">
        <v>35.130000000000003</v>
      </c>
      <c r="P42" s="198">
        <v>19.7</v>
      </c>
      <c r="Q42" s="198">
        <v>8.17</v>
      </c>
      <c r="R42" s="198">
        <v>17.86</v>
      </c>
      <c r="S42" s="198">
        <v>11.12</v>
      </c>
      <c r="T42" s="198">
        <v>0</v>
      </c>
      <c r="U42" s="198">
        <v>49.62</v>
      </c>
      <c r="V42" s="198">
        <v>8.73</v>
      </c>
      <c r="W42" s="198">
        <v>19.55</v>
      </c>
      <c r="X42" s="198">
        <v>62.12</v>
      </c>
      <c r="Y42" s="198">
        <v>0</v>
      </c>
      <c r="Z42" s="198">
        <v>113.97</v>
      </c>
      <c r="AA42" s="198">
        <v>37.99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24.05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490.96</v>
      </c>
      <c r="L43" s="198">
        <v>9.59</v>
      </c>
      <c r="M43" s="198">
        <v>61.15</v>
      </c>
      <c r="N43" s="198">
        <v>49.75</v>
      </c>
      <c r="O43" s="198">
        <v>35.130000000000003</v>
      </c>
      <c r="P43" s="198">
        <v>19.7</v>
      </c>
      <c r="Q43" s="198">
        <v>8.9</v>
      </c>
      <c r="R43" s="198">
        <v>17.86</v>
      </c>
      <c r="S43" s="198">
        <v>11.12</v>
      </c>
      <c r="T43" s="198">
        <v>0</v>
      </c>
      <c r="U43" s="198">
        <v>49.62</v>
      </c>
      <c r="V43" s="198">
        <v>8.73</v>
      </c>
      <c r="W43" s="198">
        <v>19.55</v>
      </c>
      <c r="X43" s="198">
        <v>62.12</v>
      </c>
      <c r="Y43" s="198">
        <v>0</v>
      </c>
      <c r="Z43" s="198">
        <v>113.97</v>
      </c>
      <c r="AA43" s="198">
        <v>37.99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24.05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490.96</v>
      </c>
      <c r="L44" s="198">
        <v>9.59</v>
      </c>
      <c r="M44" s="198">
        <v>61.15</v>
      </c>
      <c r="N44" s="198">
        <v>49.75</v>
      </c>
      <c r="O44" s="198">
        <v>35.130000000000003</v>
      </c>
      <c r="P44" s="198">
        <v>19.7</v>
      </c>
      <c r="Q44" s="198">
        <v>8.9</v>
      </c>
      <c r="R44" s="198">
        <v>17.86</v>
      </c>
      <c r="S44" s="198">
        <v>11.12</v>
      </c>
      <c r="T44" s="198">
        <v>0</v>
      </c>
      <c r="U44" s="198">
        <v>49.62</v>
      </c>
      <c r="V44" s="198">
        <v>8.73</v>
      </c>
      <c r="W44" s="198">
        <v>19.55</v>
      </c>
      <c r="X44" s="198">
        <v>62.12</v>
      </c>
      <c r="Y44" s="198">
        <v>0</v>
      </c>
      <c r="Z44" s="198">
        <v>113.97</v>
      </c>
      <c r="AA44" s="198">
        <v>37.99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24.05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490.96</v>
      </c>
      <c r="L45" s="198">
        <v>9.59</v>
      </c>
      <c r="M45" s="198">
        <v>61.15</v>
      </c>
      <c r="N45" s="198">
        <v>49.75</v>
      </c>
      <c r="O45" s="198">
        <v>35.130000000000003</v>
      </c>
      <c r="P45" s="198">
        <v>19.7</v>
      </c>
      <c r="Q45" s="198">
        <v>8.9</v>
      </c>
      <c r="R45" s="198">
        <v>17.86</v>
      </c>
      <c r="S45" s="198">
        <v>11.12</v>
      </c>
      <c r="T45" s="198">
        <v>0</v>
      </c>
      <c r="U45" s="198">
        <v>49.62</v>
      </c>
      <c r="V45" s="198">
        <v>8.73</v>
      </c>
      <c r="W45" s="198">
        <v>19.55</v>
      </c>
      <c r="X45" s="198">
        <v>62.12</v>
      </c>
      <c r="Y45" s="198">
        <v>0</v>
      </c>
      <c r="Z45" s="198">
        <v>113.97</v>
      </c>
      <c r="AA45" s="198">
        <v>37.99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23.11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490.96</v>
      </c>
      <c r="L46" s="198">
        <v>9.59</v>
      </c>
      <c r="M46" s="198">
        <v>61.15</v>
      </c>
      <c r="N46" s="198">
        <v>49.75</v>
      </c>
      <c r="O46" s="198">
        <v>35.130000000000003</v>
      </c>
      <c r="P46" s="198">
        <v>19.7</v>
      </c>
      <c r="Q46" s="198">
        <v>8.9</v>
      </c>
      <c r="R46" s="198">
        <v>17.86</v>
      </c>
      <c r="S46" s="198">
        <v>11.12</v>
      </c>
      <c r="T46" s="198">
        <v>0</v>
      </c>
      <c r="U46" s="198">
        <v>49.62</v>
      </c>
      <c r="V46" s="198">
        <v>8.73</v>
      </c>
      <c r="W46" s="198">
        <v>19.55</v>
      </c>
      <c r="X46" s="198">
        <v>62.12</v>
      </c>
      <c r="Y46" s="198">
        <v>0</v>
      </c>
      <c r="Z46" s="198">
        <v>113.97</v>
      </c>
      <c r="AA46" s="198">
        <v>37.99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24.05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490.96</v>
      </c>
      <c r="L47" s="198">
        <v>9.59</v>
      </c>
      <c r="M47" s="198">
        <v>61.15</v>
      </c>
      <c r="N47" s="198">
        <v>49.75</v>
      </c>
      <c r="O47" s="198">
        <v>35.130000000000003</v>
      </c>
      <c r="P47" s="198">
        <v>19.7</v>
      </c>
      <c r="Q47" s="198">
        <v>8.9</v>
      </c>
      <c r="R47" s="198">
        <v>17.86</v>
      </c>
      <c r="S47" s="198">
        <v>11.12</v>
      </c>
      <c r="T47" s="198">
        <v>0</v>
      </c>
      <c r="U47" s="198">
        <v>49.62</v>
      </c>
      <c r="V47" s="198">
        <v>8.73</v>
      </c>
      <c r="W47" s="198">
        <v>19.55</v>
      </c>
      <c r="X47" s="198">
        <v>62.12</v>
      </c>
      <c r="Y47" s="198">
        <v>0</v>
      </c>
      <c r="Z47" s="198">
        <v>113.97</v>
      </c>
      <c r="AA47" s="198">
        <v>37.99</v>
      </c>
      <c r="AB47" s="198">
        <v>0</v>
      </c>
      <c r="AC47" s="198">
        <v>12.27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24.05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490.96</v>
      </c>
      <c r="L48" s="198">
        <v>9.59</v>
      </c>
      <c r="M48" s="198">
        <v>61.15</v>
      </c>
      <c r="N48" s="198">
        <v>49.75</v>
      </c>
      <c r="O48" s="198">
        <v>35.130000000000003</v>
      </c>
      <c r="P48" s="198">
        <v>19.7</v>
      </c>
      <c r="Q48" s="198">
        <v>8.9</v>
      </c>
      <c r="R48" s="198">
        <v>17.86</v>
      </c>
      <c r="S48" s="198">
        <v>11.12</v>
      </c>
      <c r="T48" s="198">
        <v>0</v>
      </c>
      <c r="U48" s="198">
        <v>49.62</v>
      </c>
      <c r="V48" s="198">
        <v>8.73</v>
      </c>
      <c r="W48" s="198">
        <v>19.55</v>
      </c>
      <c r="X48" s="198">
        <v>62.12</v>
      </c>
      <c r="Y48" s="198">
        <v>0</v>
      </c>
      <c r="Z48" s="198">
        <v>113.97</v>
      </c>
      <c r="AA48" s="198">
        <v>37.99</v>
      </c>
      <c r="AB48" s="198">
        <v>0</v>
      </c>
      <c r="AC48" s="198">
        <v>12.27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24.05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490.96</v>
      </c>
      <c r="L49" s="198">
        <v>9.59</v>
      </c>
      <c r="M49" s="198">
        <v>61.15</v>
      </c>
      <c r="N49" s="198">
        <v>49.75</v>
      </c>
      <c r="O49" s="198">
        <v>35.130000000000003</v>
      </c>
      <c r="P49" s="198">
        <v>19.7</v>
      </c>
      <c r="Q49" s="198">
        <v>8.9</v>
      </c>
      <c r="R49" s="198">
        <v>17.86</v>
      </c>
      <c r="S49" s="198">
        <v>11.12</v>
      </c>
      <c r="T49" s="198">
        <v>0</v>
      </c>
      <c r="U49" s="198">
        <v>49.62</v>
      </c>
      <c r="V49" s="198">
        <v>8.73</v>
      </c>
      <c r="W49" s="198">
        <v>19.55</v>
      </c>
      <c r="X49" s="198">
        <v>62.12</v>
      </c>
      <c r="Y49" s="198">
        <v>0</v>
      </c>
      <c r="Z49" s="198">
        <v>113.97</v>
      </c>
      <c r="AA49" s="198">
        <v>37.99</v>
      </c>
      <c r="AB49" s="198">
        <v>0</v>
      </c>
      <c r="AC49" s="198">
        <v>12.27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24.05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490.96</v>
      </c>
      <c r="L50" s="198">
        <v>9.59</v>
      </c>
      <c r="M50" s="198">
        <v>61.15</v>
      </c>
      <c r="N50" s="198">
        <v>49.75</v>
      </c>
      <c r="O50" s="198">
        <v>35.130000000000003</v>
      </c>
      <c r="P50" s="198">
        <v>19.7</v>
      </c>
      <c r="Q50" s="198">
        <v>8.9</v>
      </c>
      <c r="R50" s="198">
        <v>17.86</v>
      </c>
      <c r="S50" s="198">
        <v>11.12</v>
      </c>
      <c r="T50" s="198">
        <v>0</v>
      </c>
      <c r="U50" s="198">
        <v>49.62</v>
      </c>
      <c r="V50" s="198">
        <v>8.73</v>
      </c>
      <c r="W50" s="198">
        <v>19.55</v>
      </c>
      <c r="X50" s="198">
        <v>62.12</v>
      </c>
      <c r="Y50" s="198">
        <v>0</v>
      </c>
      <c r="Z50" s="198">
        <v>113.97</v>
      </c>
      <c r="AA50" s="198">
        <v>37.99</v>
      </c>
      <c r="AB50" s="198">
        <v>0</v>
      </c>
      <c r="AC50" s="198">
        <v>12.27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24.05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490.96</v>
      </c>
      <c r="L51" s="198">
        <v>9.59</v>
      </c>
      <c r="M51" s="198">
        <v>61.15</v>
      </c>
      <c r="N51" s="198">
        <v>49.75</v>
      </c>
      <c r="O51" s="198">
        <v>35.130000000000003</v>
      </c>
      <c r="P51" s="198">
        <v>19.7</v>
      </c>
      <c r="Q51" s="198">
        <v>8.9</v>
      </c>
      <c r="R51" s="198">
        <v>17.86</v>
      </c>
      <c r="S51" s="198">
        <v>11.12</v>
      </c>
      <c r="T51" s="198">
        <v>0</v>
      </c>
      <c r="U51" s="198">
        <v>49.62</v>
      </c>
      <c r="V51" s="198">
        <v>8.73</v>
      </c>
      <c r="W51" s="198">
        <v>19.55</v>
      </c>
      <c r="X51" s="198">
        <v>62.12</v>
      </c>
      <c r="Y51" s="198">
        <v>0</v>
      </c>
      <c r="Z51" s="198">
        <v>113.97</v>
      </c>
      <c r="AA51" s="198">
        <v>37.99</v>
      </c>
      <c r="AB51" s="198">
        <v>0</v>
      </c>
      <c r="AC51" s="198">
        <v>12.27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24.05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490.96</v>
      </c>
      <c r="L52" s="198">
        <v>9.59</v>
      </c>
      <c r="M52" s="198">
        <v>61.15</v>
      </c>
      <c r="N52" s="198">
        <v>49.75</v>
      </c>
      <c r="O52" s="198">
        <v>35.130000000000003</v>
      </c>
      <c r="P52" s="198">
        <v>19.7</v>
      </c>
      <c r="Q52" s="198">
        <v>8.9</v>
      </c>
      <c r="R52" s="198">
        <v>17.86</v>
      </c>
      <c r="S52" s="198">
        <v>11.12</v>
      </c>
      <c r="T52" s="198">
        <v>0</v>
      </c>
      <c r="U52" s="198">
        <v>49.62</v>
      </c>
      <c r="V52" s="198">
        <v>8.73</v>
      </c>
      <c r="W52" s="198">
        <v>19.55</v>
      </c>
      <c r="X52" s="198">
        <v>62.12</v>
      </c>
      <c r="Y52" s="198">
        <v>0</v>
      </c>
      <c r="Z52" s="198">
        <v>113.97</v>
      </c>
      <c r="AA52" s="198">
        <v>37.99</v>
      </c>
      <c r="AB52" s="198">
        <v>0</v>
      </c>
      <c r="AC52" s="198">
        <v>12.27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24.05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490.96</v>
      </c>
      <c r="L53" s="198">
        <v>9.59</v>
      </c>
      <c r="M53" s="198">
        <v>61.15</v>
      </c>
      <c r="N53" s="198">
        <v>49.75</v>
      </c>
      <c r="O53" s="198">
        <v>35.130000000000003</v>
      </c>
      <c r="P53" s="198">
        <v>19.7</v>
      </c>
      <c r="Q53" s="198">
        <v>8.9</v>
      </c>
      <c r="R53" s="198">
        <v>17.86</v>
      </c>
      <c r="S53" s="198">
        <v>11.12</v>
      </c>
      <c r="T53" s="198">
        <v>0</v>
      </c>
      <c r="U53" s="198">
        <v>49.62</v>
      </c>
      <c r="V53" s="198">
        <v>8.73</v>
      </c>
      <c r="W53" s="198">
        <v>19.55</v>
      </c>
      <c r="X53" s="198">
        <v>62.12</v>
      </c>
      <c r="Y53" s="198">
        <v>0</v>
      </c>
      <c r="Z53" s="198">
        <v>113.97</v>
      </c>
      <c r="AA53" s="198">
        <v>37.99</v>
      </c>
      <c r="AB53" s="198">
        <v>0</v>
      </c>
      <c r="AC53" s="198">
        <v>12.27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24.05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490.96</v>
      </c>
      <c r="L54" s="198">
        <v>9.59</v>
      </c>
      <c r="M54" s="198">
        <v>61.15</v>
      </c>
      <c r="N54" s="198">
        <v>49.75</v>
      </c>
      <c r="O54" s="198">
        <v>35.130000000000003</v>
      </c>
      <c r="P54" s="198">
        <v>19.7</v>
      </c>
      <c r="Q54" s="198">
        <v>8.9</v>
      </c>
      <c r="R54" s="198">
        <v>17.86</v>
      </c>
      <c r="S54" s="198">
        <v>11.12</v>
      </c>
      <c r="T54" s="198">
        <v>0</v>
      </c>
      <c r="U54" s="198">
        <v>49.62</v>
      </c>
      <c r="V54" s="198">
        <v>8.73</v>
      </c>
      <c r="W54" s="198">
        <v>19.55</v>
      </c>
      <c r="X54" s="198">
        <v>62.12</v>
      </c>
      <c r="Y54" s="198">
        <v>0</v>
      </c>
      <c r="Z54" s="198">
        <v>113.97</v>
      </c>
      <c r="AA54" s="198">
        <v>37.99</v>
      </c>
      <c r="AB54" s="198">
        <v>0</v>
      </c>
      <c r="AC54" s="198">
        <v>12.27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24.05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490.96</v>
      </c>
      <c r="L55" s="198">
        <v>9.59</v>
      </c>
      <c r="M55" s="198">
        <v>61.15</v>
      </c>
      <c r="N55" s="198">
        <v>49.75</v>
      </c>
      <c r="O55" s="198">
        <v>35.130000000000003</v>
      </c>
      <c r="P55" s="198">
        <v>19.7</v>
      </c>
      <c r="Q55" s="198">
        <v>9.2799999999999994</v>
      </c>
      <c r="R55" s="198">
        <v>17.86</v>
      </c>
      <c r="S55" s="198">
        <v>11.29</v>
      </c>
      <c r="T55" s="198">
        <v>0</v>
      </c>
      <c r="U55" s="198">
        <v>49.62</v>
      </c>
      <c r="V55" s="198">
        <v>8.73</v>
      </c>
      <c r="W55" s="198">
        <v>19.55</v>
      </c>
      <c r="X55" s="198">
        <v>62.12</v>
      </c>
      <c r="Y55" s="198">
        <v>0</v>
      </c>
      <c r="Z55" s="198">
        <v>113.97</v>
      </c>
      <c r="AA55" s="198">
        <v>37.99</v>
      </c>
      <c r="AB55" s="198">
        <v>0</v>
      </c>
      <c r="AC55" s="198">
        <v>12.27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24.05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490.96</v>
      </c>
      <c r="L56" s="198">
        <v>9.59</v>
      </c>
      <c r="M56" s="198">
        <v>61.15</v>
      </c>
      <c r="N56" s="198">
        <v>49.75</v>
      </c>
      <c r="O56" s="198">
        <v>35.130000000000003</v>
      </c>
      <c r="P56" s="198">
        <v>19.7</v>
      </c>
      <c r="Q56" s="198">
        <v>9.2799999999999994</v>
      </c>
      <c r="R56" s="198">
        <v>17.86</v>
      </c>
      <c r="S56" s="198">
        <v>11.11</v>
      </c>
      <c r="T56" s="198">
        <v>0</v>
      </c>
      <c r="U56" s="198">
        <v>49.62</v>
      </c>
      <c r="V56" s="198">
        <v>8.73</v>
      </c>
      <c r="W56" s="198">
        <v>19.55</v>
      </c>
      <c r="X56" s="198">
        <v>62.12</v>
      </c>
      <c r="Y56" s="198">
        <v>0</v>
      </c>
      <c r="Z56" s="198">
        <v>113.97</v>
      </c>
      <c r="AA56" s="198">
        <v>37.99</v>
      </c>
      <c r="AB56" s="198">
        <v>0</v>
      </c>
      <c r="AC56" s="198">
        <v>12.27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24.05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490.96</v>
      </c>
      <c r="L57" s="198">
        <v>9.59</v>
      </c>
      <c r="M57" s="198">
        <v>61.15</v>
      </c>
      <c r="N57" s="198">
        <v>49.75</v>
      </c>
      <c r="O57" s="198">
        <v>35.130000000000003</v>
      </c>
      <c r="P57" s="198">
        <v>19.7</v>
      </c>
      <c r="Q57" s="198">
        <v>8.9</v>
      </c>
      <c r="R57" s="198">
        <v>17.86</v>
      </c>
      <c r="S57" s="198">
        <v>11.12</v>
      </c>
      <c r="T57" s="198">
        <v>0</v>
      </c>
      <c r="U57" s="198">
        <v>49.62</v>
      </c>
      <c r="V57" s="198">
        <v>8.73</v>
      </c>
      <c r="W57" s="198">
        <v>19.55</v>
      </c>
      <c r="X57" s="198">
        <v>62.12</v>
      </c>
      <c r="Y57" s="198">
        <v>0</v>
      </c>
      <c r="Z57" s="198">
        <v>113.97</v>
      </c>
      <c r="AA57" s="198">
        <v>37.99</v>
      </c>
      <c r="AB57" s="198">
        <v>0</v>
      </c>
      <c r="AC57" s="198">
        <v>12.27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24.05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490.96</v>
      </c>
      <c r="L58" s="198">
        <v>9.59</v>
      </c>
      <c r="M58" s="198">
        <v>61.15</v>
      </c>
      <c r="N58" s="198">
        <v>49.75</v>
      </c>
      <c r="O58" s="198">
        <v>35.130000000000003</v>
      </c>
      <c r="P58" s="198">
        <v>19.7</v>
      </c>
      <c r="Q58" s="198">
        <v>8.9</v>
      </c>
      <c r="R58" s="198">
        <v>17.86</v>
      </c>
      <c r="S58" s="198">
        <v>11.12</v>
      </c>
      <c r="T58" s="198">
        <v>0</v>
      </c>
      <c r="U58" s="198">
        <v>49.62</v>
      </c>
      <c r="V58" s="198">
        <v>8.73</v>
      </c>
      <c r="W58" s="198">
        <v>19.55</v>
      </c>
      <c r="X58" s="198">
        <v>62.12</v>
      </c>
      <c r="Y58" s="198">
        <v>0</v>
      </c>
      <c r="Z58" s="198">
        <v>113.97</v>
      </c>
      <c r="AA58" s="198">
        <v>37.99</v>
      </c>
      <c r="AB58" s="198">
        <v>0</v>
      </c>
      <c r="AC58" s="198">
        <v>12.27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24.05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490.96</v>
      </c>
      <c r="L59" s="198">
        <v>9.59</v>
      </c>
      <c r="M59" s="198">
        <v>61.15</v>
      </c>
      <c r="N59" s="198">
        <v>49.75</v>
      </c>
      <c r="O59" s="198">
        <v>35.130000000000003</v>
      </c>
      <c r="P59" s="198">
        <v>19.7</v>
      </c>
      <c r="Q59" s="198">
        <v>8.9</v>
      </c>
      <c r="R59" s="198">
        <v>17.86</v>
      </c>
      <c r="S59" s="198">
        <v>11.12</v>
      </c>
      <c r="T59" s="198">
        <v>0</v>
      </c>
      <c r="U59" s="198">
        <v>49.62</v>
      </c>
      <c r="V59" s="198">
        <v>8.73</v>
      </c>
      <c r="W59" s="198">
        <v>19.55</v>
      </c>
      <c r="X59" s="198">
        <v>62.12</v>
      </c>
      <c r="Y59" s="198">
        <v>0</v>
      </c>
      <c r="Z59" s="198">
        <v>113.97</v>
      </c>
      <c r="AA59" s="198">
        <v>37.99</v>
      </c>
      <c r="AB59" s="198">
        <v>0</v>
      </c>
      <c r="AC59" s="198">
        <v>12.27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24.05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490.96</v>
      </c>
      <c r="L60" s="198">
        <v>9.59</v>
      </c>
      <c r="M60" s="198">
        <v>61.15</v>
      </c>
      <c r="N60" s="198">
        <v>49.75</v>
      </c>
      <c r="O60" s="198">
        <v>35.130000000000003</v>
      </c>
      <c r="P60" s="198">
        <v>19.7</v>
      </c>
      <c r="Q60" s="198">
        <v>8.9</v>
      </c>
      <c r="R60" s="198">
        <v>17.86</v>
      </c>
      <c r="S60" s="198">
        <v>11.12</v>
      </c>
      <c r="T60" s="198">
        <v>0</v>
      </c>
      <c r="U60" s="198">
        <v>49.62</v>
      </c>
      <c r="V60" s="198">
        <v>8.73</v>
      </c>
      <c r="W60" s="198">
        <v>19.55</v>
      </c>
      <c r="X60" s="198">
        <v>62.12</v>
      </c>
      <c r="Y60" s="198">
        <v>0</v>
      </c>
      <c r="Z60" s="198">
        <v>113.97</v>
      </c>
      <c r="AA60" s="198">
        <v>37.99</v>
      </c>
      <c r="AB60" s="198">
        <v>0</v>
      </c>
      <c r="AC60" s="198">
        <v>12.27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24.05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490.96</v>
      </c>
      <c r="L61" s="198">
        <v>9.59</v>
      </c>
      <c r="M61" s="198">
        <v>61.15</v>
      </c>
      <c r="N61" s="198">
        <v>49.75</v>
      </c>
      <c r="O61" s="198">
        <v>35.130000000000003</v>
      </c>
      <c r="P61" s="198">
        <v>19.7</v>
      </c>
      <c r="Q61" s="198">
        <v>8.9</v>
      </c>
      <c r="R61" s="198">
        <v>18.14</v>
      </c>
      <c r="S61" s="198">
        <v>11.11</v>
      </c>
      <c r="T61" s="198">
        <v>0</v>
      </c>
      <c r="U61" s="198">
        <v>49.62</v>
      </c>
      <c r="V61" s="198">
        <v>8.73</v>
      </c>
      <c r="W61" s="198">
        <v>19.55</v>
      </c>
      <c r="X61" s="198">
        <v>62.12</v>
      </c>
      <c r="Y61" s="198">
        <v>0</v>
      </c>
      <c r="Z61" s="198">
        <v>113.97</v>
      </c>
      <c r="AA61" s="198">
        <v>37.99</v>
      </c>
      <c r="AB61" s="198">
        <v>0</v>
      </c>
      <c r="AC61" s="198">
        <v>12.27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13.26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490.96</v>
      </c>
      <c r="L62" s="198">
        <v>9.59</v>
      </c>
      <c r="M62" s="198">
        <v>61.15</v>
      </c>
      <c r="N62" s="198">
        <v>49.75</v>
      </c>
      <c r="O62" s="198">
        <v>35.130000000000003</v>
      </c>
      <c r="P62" s="198">
        <v>19.7</v>
      </c>
      <c r="Q62" s="198">
        <v>8.9</v>
      </c>
      <c r="R62" s="198">
        <v>17.850000000000001</v>
      </c>
      <c r="S62" s="198">
        <v>11.11</v>
      </c>
      <c r="T62" s="198">
        <v>0</v>
      </c>
      <c r="U62" s="198">
        <v>49.62</v>
      </c>
      <c r="V62" s="198">
        <v>8.73</v>
      </c>
      <c r="W62" s="198">
        <v>19.55</v>
      </c>
      <c r="X62" s="198">
        <v>62.12</v>
      </c>
      <c r="Y62" s="198">
        <v>0</v>
      </c>
      <c r="Z62" s="198">
        <v>113.97</v>
      </c>
      <c r="AA62" s="198">
        <v>37.99</v>
      </c>
      <c r="AB62" s="198">
        <v>0</v>
      </c>
      <c r="AC62" s="198">
        <v>12.27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13.26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490.96</v>
      </c>
      <c r="L63" s="198">
        <v>9.59</v>
      </c>
      <c r="M63" s="198">
        <v>61.15</v>
      </c>
      <c r="N63" s="198">
        <v>49.75</v>
      </c>
      <c r="O63" s="198">
        <v>35.130000000000003</v>
      </c>
      <c r="P63" s="198">
        <v>19.7</v>
      </c>
      <c r="Q63" s="198">
        <v>8.91</v>
      </c>
      <c r="R63" s="198">
        <v>17.850000000000001</v>
      </c>
      <c r="S63" s="198">
        <v>11.11</v>
      </c>
      <c r="T63" s="198">
        <v>0</v>
      </c>
      <c r="U63" s="198">
        <v>49.62</v>
      </c>
      <c r="V63" s="198">
        <v>8.73</v>
      </c>
      <c r="W63" s="198">
        <v>19.55</v>
      </c>
      <c r="X63" s="198">
        <v>62.12</v>
      </c>
      <c r="Y63" s="198">
        <v>0</v>
      </c>
      <c r="Z63" s="198">
        <v>113.97</v>
      </c>
      <c r="AA63" s="198">
        <v>37.99</v>
      </c>
      <c r="AB63" s="198">
        <v>0</v>
      </c>
      <c r="AC63" s="198">
        <v>12.27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24.05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490.96</v>
      </c>
      <c r="L64" s="198">
        <v>9.59</v>
      </c>
      <c r="M64" s="198">
        <v>61.15</v>
      </c>
      <c r="N64" s="198">
        <v>49.75</v>
      </c>
      <c r="O64" s="198">
        <v>35.130000000000003</v>
      </c>
      <c r="P64" s="198">
        <v>19.7</v>
      </c>
      <c r="Q64" s="198">
        <v>8.91</v>
      </c>
      <c r="R64" s="198">
        <v>17.850000000000001</v>
      </c>
      <c r="S64" s="198">
        <v>11.11</v>
      </c>
      <c r="T64" s="198">
        <v>0</v>
      </c>
      <c r="U64" s="198">
        <v>49.62</v>
      </c>
      <c r="V64" s="198">
        <v>8.73</v>
      </c>
      <c r="W64" s="198">
        <v>19.55</v>
      </c>
      <c r="X64" s="198">
        <v>62.12</v>
      </c>
      <c r="Y64" s="198">
        <v>0</v>
      </c>
      <c r="Z64" s="198">
        <v>113.97</v>
      </c>
      <c r="AA64" s="198">
        <v>37.99</v>
      </c>
      <c r="AB64" s="198">
        <v>0</v>
      </c>
      <c r="AC64" s="198">
        <v>12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20.84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490.96</v>
      </c>
      <c r="L65" s="198">
        <v>9.59</v>
      </c>
      <c r="M65" s="198">
        <v>61.15</v>
      </c>
      <c r="N65" s="198">
        <v>49.75</v>
      </c>
      <c r="O65" s="198">
        <v>35.130000000000003</v>
      </c>
      <c r="P65" s="198">
        <v>19.7</v>
      </c>
      <c r="Q65" s="198">
        <v>8.91</v>
      </c>
      <c r="R65" s="198">
        <v>17.850000000000001</v>
      </c>
      <c r="S65" s="198">
        <v>11.11</v>
      </c>
      <c r="T65" s="198">
        <v>0</v>
      </c>
      <c r="U65" s="198">
        <v>49.62</v>
      </c>
      <c r="V65" s="198">
        <v>8.73</v>
      </c>
      <c r="W65" s="198">
        <v>19.55</v>
      </c>
      <c r="X65" s="198">
        <v>62.12</v>
      </c>
      <c r="Y65" s="198">
        <v>0</v>
      </c>
      <c r="Z65" s="198">
        <v>113.97</v>
      </c>
      <c r="AA65" s="198">
        <v>37.99</v>
      </c>
      <c r="AB65" s="198">
        <v>0</v>
      </c>
      <c r="AC65" s="198">
        <v>12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13.26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490.96</v>
      </c>
      <c r="L66" s="198">
        <v>9.59</v>
      </c>
      <c r="M66" s="198">
        <v>61.15</v>
      </c>
      <c r="N66" s="198">
        <v>49.75</v>
      </c>
      <c r="O66" s="198">
        <v>35.130000000000003</v>
      </c>
      <c r="P66" s="198">
        <v>19.7</v>
      </c>
      <c r="Q66" s="198">
        <v>8.91</v>
      </c>
      <c r="R66" s="198">
        <v>17.850000000000001</v>
      </c>
      <c r="S66" s="198">
        <v>11.11</v>
      </c>
      <c r="T66" s="198">
        <v>0</v>
      </c>
      <c r="U66" s="198">
        <v>49.62</v>
      </c>
      <c r="V66" s="198">
        <v>8.73</v>
      </c>
      <c r="W66" s="198">
        <v>19.55</v>
      </c>
      <c r="X66" s="198">
        <v>62.12</v>
      </c>
      <c r="Y66" s="198">
        <v>0</v>
      </c>
      <c r="Z66" s="198">
        <v>113.97</v>
      </c>
      <c r="AA66" s="198">
        <v>37.99</v>
      </c>
      <c r="AB66" s="198">
        <v>0</v>
      </c>
      <c r="AC66" s="198">
        <v>12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13.26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490.96</v>
      </c>
      <c r="L67" s="198">
        <v>9.59</v>
      </c>
      <c r="M67" s="198">
        <v>61.15</v>
      </c>
      <c r="N67" s="198">
        <v>49.75</v>
      </c>
      <c r="O67" s="198">
        <v>35.130000000000003</v>
      </c>
      <c r="P67" s="198">
        <v>19.7</v>
      </c>
      <c r="Q67" s="198">
        <v>8.91</v>
      </c>
      <c r="R67" s="198">
        <v>17.850000000000001</v>
      </c>
      <c r="S67" s="198">
        <v>11.11</v>
      </c>
      <c r="T67" s="198">
        <v>0</v>
      </c>
      <c r="U67" s="198">
        <v>49.62</v>
      </c>
      <c r="V67" s="198">
        <v>8.73</v>
      </c>
      <c r="W67" s="198">
        <v>19.55</v>
      </c>
      <c r="X67" s="198">
        <v>62.12</v>
      </c>
      <c r="Y67" s="198">
        <v>0</v>
      </c>
      <c r="Z67" s="198">
        <v>113.97</v>
      </c>
      <c r="AA67" s="198">
        <v>37.99</v>
      </c>
      <c r="AB67" s="198">
        <v>0</v>
      </c>
      <c r="AC67" s="198">
        <v>12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11.37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490.96</v>
      </c>
      <c r="L68" s="198">
        <v>9.59</v>
      </c>
      <c r="M68" s="198">
        <v>61.15</v>
      </c>
      <c r="N68" s="198">
        <v>49.75</v>
      </c>
      <c r="O68" s="198">
        <v>35.130000000000003</v>
      </c>
      <c r="P68" s="198">
        <v>19.7</v>
      </c>
      <c r="Q68" s="198">
        <v>8.91</v>
      </c>
      <c r="R68" s="198">
        <v>17.850000000000001</v>
      </c>
      <c r="S68" s="198">
        <v>11.11</v>
      </c>
      <c r="T68" s="198">
        <v>0</v>
      </c>
      <c r="U68" s="198">
        <v>49.62</v>
      </c>
      <c r="V68" s="198">
        <v>8.73</v>
      </c>
      <c r="W68" s="198">
        <v>19.55</v>
      </c>
      <c r="X68" s="198">
        <v>62.12</v>
      </c>
      <c r="Y68" s="198">
        <v>0</v>
      </c>
      <c r="Z68" s="198">
        <v>113.97</v>
      </c>
      <c r="AA68" s="198">
        <v>37.99</v>
      </c>
      <c r="AB68" s="198">
        <v>0</v>
      </c>
      <c r="AC68" s="198">
        <v>12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20.84</v>
      </c>
      <c r="AJ68" s="198">
        <v>0</v>
      </c>
      <c r="AK68" s="198">
        <v>94.98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491.28</v>
      </c>
      <c r="L69" s="198">
        <v>9.59</v>
      </c>
      <c r="M69" s="198">
        <v>61.15</v>
      </c>
      <c r="N69" s="198">
        <v>49.75</v>
      </c>
      <c r="O69" s="198">
        <v>35.130000000000003</v>
      </c>
      <c r="P69" s="198">
        <v>19.7</v>
      </c>
      <c r="Q69" s="198">
        <v>9.19</v>
      </c>
      <c r="R69" s="198">
        <v>17.850000000000001</v>
      </c>
      <c r="S69" s="198">
        <v>11.11</v>
      </c>
      <c r="T69" s="198">
        <v>0</v>
      </c>
      <c r="U69" s="198">
        <v>49.62</v>
      </c>
      <c r="V69" s="198">
        <v>8.73</v>
      </c>
      <c r="W69" s="198">
        <v>19.55</v>
      </c>
      <c r="X69" s="198">
        <v>62.12</v>
      </c>
      <c r="Y69" s="198">
        <v>0</v>
      </c>
      <c r="Z69" s="198">
        <v>113.97</v>
      </c>
      <c r="AA69" s="198">
        <v>37.99</v>
      </c>
      <c r="AB69" s="198">
        <v>0</v>
      </c>
      <c r="AC69" s="198">
        <v>12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24.05</v>
      </c>
      <c r="AJ69" s="198">
        <v>0</v>
      </c>
      <c r="AK69" s="198">
        <v>93.79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30.44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491.28</v>
      </c>
      <c r="L70" s="198">
        <v>9.59</v>
      </c>
      <c r="M70" s="198">
        <v>61.15</v>
      </c>
      <c r="N70" s="198">
        <v>49.75</v>
      </c>
      <c r="O70" s="198">
        <v>35.130000000000003</v>
      </c>
      <c r="P70" s="198">
        <v>19.7</v>
      </c>
      <c r="Q70" s="198">
        <v>9.18</v>
      </c>
      <c r="R70" s="198">
        <v>17.86</v>
      </c>
      <c r="S70" s="198">
        <v>11.12</v>
      </c>
      <c r="T70" s="198">
        <v>0</v>
      </c>
      <c r="U70" s="198">
        <v>49.62</v>
      </c>
      <c r="V70" s="198">
        <v>8.73</v>
      </c>
      <c r="W70" s="198">
        <v>19.55</v>
      </c>
      <c r="X70" s="198">
        <v>62.12</v>
      </c>
      <c r="Y70" s="198">
        <v>0</v>
      </c>
      <c r="Z70" s="198">
        <v>113.97</v>
      </c>
      <c r="AA70" s="198">
        <v>37.99</v>
      </c>
      <c r="AB70" s="198">
        <v>0</v>
      </c>
      <c r="AC70" s="198">
        <v>12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24.05</v>
      </c>
      <c r="AJ70" s="198">
        <v>0</v>
      </c>
      <c r="AK70" s="198">
        <v>93.5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16.59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491.28</v>
      </c>
      <c r="L71" s="198">
        <v>9.59</v>
      </c>
      <c r="M71" s="198">
        <v>61.15</v>
      </c>
      <c r="N71" s="198">
        <v>49.75</v>
      </c>
      <c r="O71" s="198">
        <v>35.130000000000003</v>
      </c>
      <c r="P71" s="198">
        <v>19.7</v>
      </c>
      <c r="Q71" s="198">
        <v>9.18</v>
      </c>
      <c r="R71" s="198">
        <v>17.86</v>
      </c>
      <c r="S71" s="198">
        <v>11.12</v>
      </c>
      <c r="T71" s="198">
        <v>0</v>
      </c>
      <c r="U71" s="198">
        <v>49.62</v>
      </c>
      <c r="V71" s="198">
        <v>8.73</v>
      </c>
      <c r="W71" s="198">
        <v>19.55</v>
      </c>
      <c r="X71" s="198">
        <v>62.12</v>
      </c>
      <c r="Y71" s="198">
        <v>0</v>
      </c>
      <c r="Z71" s="198">
        <v>113.97</v>
      </c>
      <c r="AA71" s="198">
        <v>37.99</v>
      </c>
      <c r="AB71" s="198">
        <v>0</v>
      </c>
      <c r="AC71" s="198">
        <v>12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24.05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6.3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491.28</v>
      </c>
      <c r="L72" s="198">
        <v>9.59</v>
      </c>
      <c r="M72" s="198">
        <v>61.15</v>
      </c>
      <c r="N72" s="198">
        <v>49.75</v>
      </c>
      <c r="O72" s="198">
        <v>35.130000000000003</v>
      </c>
      <c r="P72" s="198">
        <v>19.7</v>
      </c>
      <c r="Q72" s="198">
        <v>9.18</v>
      </c>
      <c r="R72" s="198">
        <v>17.86</v>
      </c>
      <c r="S72" s="198">
        <v>11.12</v>
      </c>
      <c r="T72" s="198">
        <v>0</v>
      </c>
      <c r="U72" s="198">
        <v>49.62</v>
      </c>
      <c r="V72" s="198">
        <v>8.73</v>
      </c>
      <c r="W72" s="198">
        <v>19.55</v>
      </c>
      <c r="X72" s="198">
        <v>62.12</v>
      </c>
      <c r="Y72" s="198">
        <v>0</v>
      </c>
      <c r="Z72" s="198">
        <v>113.97</v>
      </c>
      <c r="AA72" s="198">
        <v>37.99</v>
      </c>
      <c r="AB72" s="198">
        <v>0</v>
      </c>
      <c r="AC72" s="198">
        <v>12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24.05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491.28</v>
      </c>
      <c r="L73" s="198">
        <v>9.59</v>
      </c>
      <c r="M73" s="198">
        <v>61.15</v>
      </c>
      <c r="N73" s="198">
        <v>49.75</v>
      </c>
      <c r="O73" s="198">
        <v>35.130000000000003</v>
      </c>
      <c r="P73" s="198">
        <v>19.7</v>
      </c>
      <c r="Q73" s="198">
        <v>9.18</v>
      </c>
      <c r="R73" s="198">
        <v>17.86</v>
      </c>
      <c r="S73" s="198">
        <v>11.12</v>
      </c>
      <c r="T73" s="198">
        <v>0</v>
      </c>
      <c r="U73" s="198">
        <v>49.62</v>
      </c>
      <c r="V73" s="198">
        <v>8.73</v>
      </c>
      <c r="W73" s="198">
        <v>19.55</v>
      </c>
      <c r="X73" s="198">
        <v>62.12</v>
      </c>
      <c r="Y73" s="198">
        <v>0</v>
      </c>
      <c r="Z73" s="198">
        <v>113.97</v>
      </c>
      <c r="AA73" s="198">
        <v>37.99</v>
      </c>
      <c r="AB73" s="198">
        <v>0</v>
      </c>
      <c r="AC73" s="198">
        <v>12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24.05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491.28</v>
      </c>
      <c r="L74" s="198">
        <v>9.59</v>
      </c>
      <c r="M74" s="198">
        <v>61.15</v>
      </c>
      <c r="N74" s="198">
        <v>49.75</v>
      </c>
      <c r="O74" s="198">
        <v>35.130000000000003</v>
      </c>
      <c r="P74" s="198">
        <v>19.7</v>
      </c>
      <c r="Q74" s="198">
        <v>9.18</v>
      </c>
      <c r="R74" s="198">
        <v>17.86</v>
      </c>
      <c r="S74" s="198">
        <v>11.12</v>
      </c>
      <c r="T74" s="198">
        <v>0</v>
      </c>
      <c r="U74" s="198">
        <v>49.62</v>
      </c>
      <c r="V74" s="198">
        <v>8.73</v>
      </c>
      <c r="W74" s="198">
        <v>19.55</v>
      </c>
      <c r="X74" s="198">
        <v>62.12</v>
      </c>
      <c r="Y74" s="198">
        <v>0</v>
      </c>
      <c r="Z74" s="198">
        <v>113.97</v>
      </c>
      <c r="AA74" s="198">
        <v>37.99</v>
      </c>
      <c r="AB74" s="198">
        <v>0</v>
      </c>
      <c r="AC74" s="198">
        <v>12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24.05</v>
      </c>
      <c r="AJ74" s="198">
        <v>0</v>
      </c>
      <c r="AK74" s="198">
        <v>94.08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491.28</v>
      </c>
      <c r="L75" s="198">
        <v>9.59</v>
      </c>
      <c r="M75" s="198">
        <v>60.49</v>
      </c>
      <c r="N75" s="198">
        <v>49.75</v>
      </c>
      <c r="O75" s="198">
        <v>35.130000000000003</v>
      </c>
      <c r="P75" s="198">
        <v>19.7</v>
      </c>
      <c r="Q75" s="198">
        <v>9.18</v>
      </c>
      <c r="R75" s="198">
        <v>17.86</v>
      </c>
      <c r="S75" s="198">
        <v>11.12</v>
      </c>
      <c r="T75" s="198">
        <v>0</v>
      </c>
      <c r="U75" s="198">
        <v>49.62</v>
      </c>
      <c r="V75" s="198">
        <v>8.73</v>
      </c>
      <c r="W75" s="198">
        <v>19.55</v>
      </c>
      <c r="X75" s="198">
        <v>62.12</v>
      </c>
      <c r="Y75" s="198">
        <v>0</v>
      </c>
      <c r="Z75" s="198">
        <v>113.97</v>
      </c>
      <c r="AA75" s="198">
        <v>37.99</v>
      </c>
      <c r="AB75" s="198">
        <v>0</v>
      </c>
      <c r="AC75" s="198">
        <v>12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24.05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491.28</v>
      </c>
      <c r="L76" s="198">
        <v>9.59</v>
      </c>
      <c r="M76" s="198">
        <v>60.49</v>
      </c>
      <c r="N76" s="198">
        <v>49.75</v>
      </c>
      <c r="O76" s="198">
        <v>35.130000000000003</v>
      </c>
      <c r="P76" s="198">
        <v>19.7</v>
      </c>
      <c r="Q76" s="198">
        <v>9.18</v>
      </c>
      <c r="R76" s="198">
        <v>17.86</v>
      </c>
      <c r="S76" s="198">
        <v>11.12</v>
      </c>
      <c r="T76" s="198">
        <v>0</v>
      </c>
      <c r="U76" s="198">
        <v>49.62</v>
      </c>
      <c r="V76" s="198">
        <v>8.73</v>
      </c>
      <c r="W76" s="198">
        <v>19.55</v>
      </c>
      <c r="X76" s="198">
        <v>62.12</v>
      </c>
      <c r="Y76" s="198">
        <v>0</v>
      </c>
      <c r="Z76" s="198">
        <v>113.97</v>
      </c>
      <c r="AA76" s="198">
        <v>37.99</v>
      </c>
      <c r="AB76" s="198">
        <v>0</v>
      </c>
      <c r="AC76" s="198">
        <v>12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24.05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491.28</v>
      </c>
      <c r="L77" s="198">
        <v>9.59</v>
      </c>
      <c r="M77" s="198">
        <v>60.49</v>
      </c>
      <c r="N77" s="198">
        <v>49.75</v>
      </c>
      <c r="O77" s="198">
        <v>35.130000000000003</v>
      </c>
      <c r="P77" s="198">
        <v>19.7</v>
      </c>
      <c r="Q77" s="198">
        <v>9.18</v>
      </c>
      <c r="R77" s="198">
        <v>17.86</v>
      </c>
      <c r="S77" s="198">
        <v>11.12</v>
      </c>
      <c r="T77" s="198">
        <v>0</v>
      </c>
      <c r="U77" s="198">
        <v>49.62</v>
      </c>
      <c r="V77" s="198">
        <v>8.73</v>
      </c>
      <c r="W77" s="198">
        <v>19.55</v>
      </c>
      <c r="X77" s="198">
        <v>62.12</v>
      </c>
      <c r="Y77" s="198">
        <v>0</v>
      </c>
      <c r="Z77" s="198">
        <v>113.97</v>
      </c>
      <c r="AA77" s="198">
        <v>37.99</v>
      </c>
      <c r="AB77" s="198">
        <v>0</v>
      </c>
      <c r="AC77" s="198">
        <v>12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24.05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491.28</v>
      </c>
      <c r="L78" s="198">
        <v>9.59</v>
      </c>
      <c r="M78" s="198">
        <v>60.49</v>
      </c>
      <c r="N78" s="198">
        <v>49.75</v>
      </c>
      <c r="O78" s="198">
        <v>35.130000000000003</v>
      </c>
      <c r="P78" s="198">
        <v>19.7</v>
      </c>
      <c r="Q78" s="198">
        <v>9.18</v>
      </c>
      <c r="R78" s="198">
        <v>17.86</v>
      </c>
      <c r="S78" s="198">
        <v>11.12</v>
      </c>
      <c r="T78" s="198">
        <v>0</v>
      </c>
      <c r="U78" s="198">
        <v>49.62</v>
      </c>
      <c r="V78" s="198">
        <v>8.73</v>
      </c>
      <c r="W78" s="198">
        <v>19.55</v>
      </c>
      <c r="X78" s="198">
        <v>62.12</v>
      </c>
      <c r="Y78" s="198">
        <v>0</v>
      </c>
      <c r="Z78" s="198">
        <v>113.97</v>
      </c>
      <c r="AA78" s="198">
        <v>37.99</v>
      </c>
      <c r="AB78" s="198">
        <v>0</v>
      </c>
      <c r="AC78" s="198">
        <v>12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24.05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491.28</v>
      </c>
      <c r="L79" s="198">
        <v>9.59</v>
      </c>
      <c r="M79" s="198">
        <v>60.49</v>
      </c>
      <c r="N79" s="198">
        <v>49.75</v>
      </c>
      <c r="O79" s="198">
        <v>35.130000000000003</v>
      </c>
      <c r="P79" s="198">
        <v>19.7</v>
      </c>
      <c r="Q79" s="198">
        <v>9.18</v>
      </c>
      <c r="R79" s="198">
        <v>17.86</v>
      </c>
      <c r="S79" s="198">
        <v>11.12</v>
      </c>
      <c r="T79" s="198">
        <v>0</v>
      </c>
      <c r="U79" s="198">
        <v>49.62</v>
      </c>
      <c r="V79" s="198">
        <v>8.73</v>
      </c>
      <c r="W79" s="198">
        <v>19.55</v>
      </c>
      <c r="X79" s="198">
        <v>62.12</v>
      </c>
      <c r="Y79" s="198">
        <v>0</v>
      </c>
      <c r="Z79" s="198">
        <v>113.97</v>
      </c>
      <c r="AA79" s="198">
        <v>37.99</v>
      </c>
      <c r="AB79" s="198">
        <v>0</v>
      </c>
      <c r="AC79" s="198">
        <v>12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24.05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491.28</v>
      </c>
      <c r="L80" s="198">
        <v>9.59</v>
      </c>
      <c r="M80" s="198">
        <v>60.49</v>
      </c>
      <c r="N80" s="198">
        <v>49.75</v>
      </c>
      <c r="O80" s="198">
        <v>35.130000000000003</v>
      </c>
      <c r="P80" s="198">
        <v>19.7</v>
      </c>
      <c r="Q80" s="198">
        <v>9.18</v>
      </c>
      <c r="R80" s="198">
        <v>17.86</v>
      </c>
      <c r="S80" s="198">
        <v>11.12</v>
      </c>
      <c r="T80" s="198">
        <v>0</v>
      </c>
      <c r="U80" s="198">
        <v>49.62</v>
      </c>
      <c r="V80" s="198">
        <v>8.73</v>
      </c>
      <c r="W80" s="198">
        <v>19.55</v>
      </c>
      <c r="X80" s="198">
        <v>62.12</v>
      </c>
      <c r="Y80" s="198">
        <v>0</v>
      </c>
      <c r="Z80" s="198">
        <v>113.97</v>
      </c>
      <c r="AA80" s="198">
        <v>37.99</v>
      </c>
      <c r="AB80" s="198">
        <v>0</v>
      </c>
      <c r="AC80" s="198">
        <v>12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24.05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491.28</v>
      </c>
      <c r="L81" s="198">
        <v>9.59</v>
      </c>
      <c r="M81" s="198">
        <v>60.49</v>
      </c>
      <c r="N81" s="198">
        <v>49.75</v>
      </c>
      <c r="O81" s="198">
        <v>35.130000000000003</v>
      </c>
      <c r="P81" s="198">
        <v>19.7</v>
      </c>
      <c r="Q81" s="198">
        <v>9.18</v>
      </c>
      <c r="R81" s="198">
        <v>17.86</v>
      </c>
      <c r="S81" s="198">
        <v>11.12</v>
      </c>
      <c r="T81" s="198">
        <v>0</v>
      </c>
      <c r="U81" s="198">
        <v>49.62</v>
      </c>
      <c r="V81" s="198">
        <v>8.73</v>
      </c>
      <c r="W81" s="198">
        <v>19.55</v>
      </c>
      <c r="X81" s="198">
        <v>62.12</v>
      </c>
      <c r="Y81" s="198">
        <v>0</v>
      </c>
      <c r="Z81" s="198">
        <v>113.97</v>
      </c>
      <c r="AA81" s="198">
        <v>37.99</v>
      </c>
      <c r="AB81" s="198">
        <v>0</v>
      </c>
      <c r="AC81" s="198">
        <v>12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24.05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491.28</v>
      </c>
      <c r="L82" s="198">
        <v>9.59</v>
      </c>
      <c r="M82" s="198">
        <v>60.49</v>
      </c>
      <c r="N82" s="198">
        <v>49.75</v>
      </c>
      <c r="O82" s="198">
        <v>35.130000000000003</v>
      </c>
      <c r="P82" s="198">
        <v>19.7</v>
      </c>
      <c r="Q82" s="198">
        <v>9.18</v>
      </c>
      <c r="R82" s="198">
        <v>17.86</v>
      </c>
      <c r="S82" s="198">
        <v>11.12</v>
      </c>
      <c r="T82" s="198">
        <v>0</v>
      </c>
      <c r="U82" s="198">
        <v>49.62</v>
      </c>
      <c r="V82" s="198">
        <v>8.73</v>
      </c>
      <c r="W82" s="198">
        <v>19.55</v>
      </c>
      <c r="X82" s="198">
        <v>62.12</v>
      </c>
      <c r="Y82" s="198">
        <v>0</v>
      </c>
      <c r="Z82" s="198">
        <v>113.97</v>
      </c>
      <c r="AA82" s="198">
        <v>37.99</v>
      </c>
      <c r="AB82" s="198">
        <v>0</v>
      </c>
      <c r="AC82" s="198">
        <v>12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24.05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444.01</v>
      </c>
      <c r="L83" s="198">
        <v>9.59</v>
      </c>
      <c r="M83" s="198">
        <v>60.49</v>
      </c>
      <c r="N83" s="198">
        <v>49.75</v>
      </c>
      <c r="O83" s="198">
        <v>35.130000000000003</v>
      </c>
      <c r="P83" s="198">
        <v>19.7</v>
      </c>
      <c r="Q83" s="198">
        <v>9.18</v>
      </c>
      <c r="R83" s="198">
        <v>17.86</v>
      </c>
      <c r="S83" s="198">
        <v>11.12</v>
      </c>
      <c r="T83" s="198">
        <v>0</v>
      </c>
      <c r="U83" s="198">
        <v>49.62</v>
      </c>
      <c r="V83" s="198">
        <v>8.73</v>
      </c>
      <c r="W83" s="198">
        <v>19.55</v>
      </c>
      <c r="X83" s="198">
        <v>62.12</v>
      </c>
      <c r="Y83" s="198">
        <v>0</v>
      </c>
      <c r="Z83" s="198">
        <v>113.97</v>
      </c>
      <c r="AA83" s="198">
        <v>37.99</v>
      </c>
      <c r="AB83" s="198">
        <v>0</v>
      </c>
      <c r="AC83" s="198">
        <v>12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24.05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456.85</v>
      </c>
      <c r="L84" s="198">
        <v>9.59</v>
      </c>
      <c r="M84" s="198">
        <v>60.49</v>
      </c>
      <c r="N84" s="198">
        <v>49.75</v>
      </c>
      <c r="O84" s="198">
        <v>35.130000000000003</v>
      </c>
      <c r="P84" s="198">
        <v>19.7</v>
      </c>
      <c r="Q84" s="198">
        <v>9.18</v>
      </c>
      <c r="R84" s="198">
        <v>17.86</v>
      </c>
      <c r="S84" s="198">
        <v>11.12</v>
      </c>
      <c r="T84" s="198">
        <v>0</v>
      </c>
      <c r="U84" s="198">
        <v>49.62</v>
      </c>
      <c r="V84" s="198">
        <v>8.73</v>
      </c>
      <c r="W84" s="198">
        <v>19.55</v>
      </c>
      <c r="X84" s="198">
        <v>62.12</v>
      </c>
      <c r="Y84" s="198">
        <v>0</v>
      </c>
      <c r="Z84" s="198">
        <v>113.97</v>
      </c>
      <c r="AA84" s="198">
        <v>37.99</v>
      </c>
      <c r="AB84" s="198">
        <v>0</v>
      </c>
      <c r="AC84" s="198">
        <v>12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24.05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477.96</v>
      </c>
      <c r="L85" s="198">
        <v>9.59</v>
      </c>
      <c r="M85" s="198">
        <v>60.49</v>
      </c>
      <c r="N85" s="198">
        <v>49.75</v>
      </c>
      <c r="O85" s="198">
        <v>35.130000000000003</v>
      </c>
      <c r="P85" s="198">
        <v>19.7</v>
      </c>
      <c r="Q85" s="198">
        <v>9.18</v>
      </c>
      <c r="R85" s="198">
        <v>17.86</v>
      </c>
      <c r="S85" s="198">
        <v>11.12</v>
      </c>
      <c r="T85" s="198">
        <v>0</v>
      </c>
      <c r="U85" s="198">
        <v>49.62</v>
      </c>
      <c r="V85" s="198">
        <v>8.73</v>
      </c>
      <c r="W85" s="198">
        <v>19.55</v>
      </c>
      <c r="X85" s="198">
        <v>62.12</v>
      </c>
      <c r="Y85" s="198">
        <v>0</v>
      </c>
      <c r="Z85" s="198">
        <v>113.97</v>
      </c>
      <c r="AA85" s="198">
        <v>37.99</v>
      </c>
      <c r="AB85" s="198">
        <v>0</v>
      </c>
      <c r="AC85" s="198">
        <v>12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24.05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438.89</v>
      </c>
      <c r="L86" s="198">
        <v>9.59</v>
      </c>
      <c r="M86" s="198">
        <v>60.49</v>
      </c>
      <c r="N86" s="198">
        <v>49.75</v>
      </c>
      <c r="O86" s="198">
        <v>35.130000000000003</v>
      </c>
      <c r="P86" s="198">
        <v>19.7</v>
      </c>
      <c r="Q86" s="198">
        <v>9.18</v>
      </c>
      <c r="R86" s="198">
        <v>17.86</v>
      </c>
      <c r="S86" s="198">
        <v>11.12</v>
      </c>
      <c r="T86" s="198">
        <v>0</v>
      </c>
      <c r="U86" s="198">
        <v>49.62</v>
      </c>
      <c r="V86" s="198">
        <v>8.73</v>
      </c>
      <c r="W86" s="198">
        <v>19.55</v>
      </c>
      <c r="X86" s="198">
        <v>62.12</v>
      </c>
      <c r="Y86" s="198">
        <v>0</v>
      </c>
      <c r="Z86" s="198">
        <v>113.97</v>
      </c>
      <c r="AA86" s="198">
        <v>37.99</v>
      </c>
      <c r="AB86" s="198">
        <v>0</v>
      </c>
      <c r="AC86" s="198">
        <v>12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24.05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425.64</v>
      </c>
      <c r="L87" s="198">
        <v>9.59</v>
      </c>
      <c r="M87" s="198">
        <v>61.15</v>
      </c>
      <c r="N87" s="198">
        <v>49.75</v>
      </c>
      <c r="O87" s="198">
        <v>35.130000000000003</v>
      </c>
      <c r="P87" s="198">
        <v>19.7</v>
      </c>
      <c r="Q87" s="198">
        <v>9.19</v>
      </c>
      <c r="R87" s="198">
        <v>17.850000000000001</v>
      </c>
      <c r="S87" s="198">
        <v>11.24</v>
      </c>
      <c r="T87" s="198">
        <v>0</v>
      </c>
      <c r="U87" s="198">
        <v>50.72</v>
      </c>
      <c r="V87" s="198">
        <v>8.73</v>
      </c>
      <c r="W87" s="198">
        <v>19.55</v>
      </c>
      <c r="X87" s="198">
        <v>62.12</v>
      </c>
      <c r="Y87" s="198">
        <v>0</v>
      </c>
      <c r="Z87" s="198">
        <v>113.97</v>
      </c>
      <c r="AA87" s="198">
        <v>37.99</v>
      </c>
      <c r="AB87" s="198">
        <v>0</v>
      </c>
      <c r="AC87" s="198">
        <v>12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24.05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449.23</v>
      </c>
      <c r="L88" s="198">
        <v>9.59</v>
      </c>
      <c r="M88" s="198">
        <v>61.15</v>
      </c>
      <c r="N88" s="198">
        <v>49.75</v>
      </c>
      <c r="O88" s="198">
        <v>35.130000000000003</v>
      </c>
      <c r="P88" s="198">
        <v>19.7</v>
      </c>
      <c r="Q88" s="198">
        <v>9.19</v>
      </c>
      <c r="R88" s="198">
        <v>17.850000000000001</v>
      </c>
      <c r="S88" s="198">
        <v>11.11</v>
      </c>
      <c r="T88" s="198">
        <v>0</v>
      </c>
      <c r="U88" s="198">
        <v>50.72</v>
      </c>
      <c r="V88" s="198">
        <v>8.73</v>
      </c>
      <c r="W88" s="198">
        <v>19.55</v>
      </c>
      <c r="X88" s="198">
        <v>62.12</v>
      </c>
      <c r="Y88" s="198">
        <v>0</v>
      </c>
      <c r="Z88" s="198">
        <v>113.97</v>
      </c>
      <c r="AA88" s="198">
        <v>37.99</v>
      </c>
      <c r="AB88" s="198">
        <v>0</v>
      </c>
      <c r="AC88" s="198">
        <v>12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24.05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481.61</v>
      </c>
      <c r="L89" s="198">
        <v>9.59</v>
      </c>
      <c r="M89" s="198">
        <v>61.15</v>
      </c>
      <c r="N89" s="198">
        <v>49.75</v>
      </c>
      <c r="O89" s="198">
        <v>35.130000000000003</v>
      </c>
      <c r="P89" s="198">
        <v>19.7</v>
      </c>
      <c r="Q89" s="198">
        <v>9.19</v>
      </c>
      <c r="R89" s="198">
        <v>17.850000000000001</v>
      </c>
      <c r="S89" s="198">
        <v>11.11</v>
      </c>
      <c r="T89" s="198">
        <v>0</v>
      </c>
      <c r="U89" s="198">
        <v>50.72</v>
      </c>
      <c r="V89" s="198">
        <v>8.73</v>
      </c>
      <c r="W89" s="198">
        <v>19.55</v>
      </c>
      <c r="X89" s="198">
        <v>62.12</v>
      </c>
      <c r="Y89" s="198">
        <v>0</v>
      </c>
      <c r="Z89" s="198">
        <v>113.97</v>
      </c>
      <c r="AA89" s="198">
        <v>37.99</v>
      </c>
      <c r="AB89" s="198">
        <v>0</v>
      </c>
      <c r="AC89" s="198">
        <v>12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24.05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455.91</v>
      </c>
      <c r="L90" s="198">
        <v>9.59</v>
      </c>
      <c r="M90" s="198">
        <v>61.15</v>
      </c>
      <c r="N90" s="198">
        <v>49.75</v>
      </c>
      <c r="O90" s="198">
        <v>35.130000000000003</v>
      </c>
      <c r="P90" s="198">
        <v>19.7</v>
      </c>
      <c r="Q90" s="198">
        <v>9.58</v>
      </c>
      <c r="R90" s="198">
        <v>18.62</v>
      </c>
      <c r="S90" s="198">
        <v>11.59</v>
      </c>
      <c r="T90" s="198">
        <v>0</v>
      </c>
      <c r="U90" s="198">
        <v>50.72</v>
      </c>
      <c r="V90" s="198">
        <v>8.73</v>
      </c>
      <c r="W90" s="198">
        <v>19.55</v>
      </c>
      <c r="X90" s="198">
        <v>62.12</v>
      </c>
      <c r="Y90" s="198">
        <v>0</v>
      </c>
      <c r="Z90" s="198">
        <v>113.97</v>
      </c>
      <c r="AA90" s="198">
        <v>37.99</v>
      </c>
      <c r="AB90" s="198">
        <v>0</v>
      </c>
      <c r="AC90" s="198">
        <v>12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24.05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414.46</v>
      </c>
      <c r="L91" s="198">
        <v>9.59</v>
      </c>
      <c r="M91" s="198">
        <v>61.15</v>
      </c>
      <c r="N91" s="198">
        <v>49.75</v>
      </c>
      <c r="O91" s="198">
        <v>35.130000000000003</v>
      </c>
      <c r="P91" s="198">
        <v>19.7</v>
      </c>
      <c r="Q91" s="198">
        <v>9.58</v>
      </c>
      <c r="R91" s="198">
        <v>18.62</v>
      </c>
      <c r="S91" s="198">
        <v>11.59</v>
      </c>
      <c r="T91" s="198">
        <v>0</v>
      </c>
      <c r="U91" s="198">
        <v>50.72</v>
      </c>
      <c r="V91" s="198">
        <v>8.73</v>
      </c>
      <c r="W91" s="198">
        <v>20.38</v>
      </c>
      <c r="X91" s="198">
        <v>62.12</v>
      </c>
      <c r="Y91" s="198">
        <v>0</v>
      </c>
      <c r="Z91" s="198">
        <v>113.97</v>
      </c>
      <c r="AA91" s="198">
        <v>37.99</v>
      </c>
      <c r="AB91" s="198">
        <v>0</v>
      </c>
      <c r="AC91" s="198">
        <v>12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24.05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432.37</v>
      </c>
      <c r="L92" s="198">
        <v>9.59</v>
      </c>
      <c r="M92" s="198">
        <v>61.15</v>
      </c>
      <c r="N92" s="198">
        <v>49.75</v>
      </c>
      <c r="O92" s="198">
        <v>35.130000000000003</v>
      </c>
      <c r="P92" s="198">
        <v>19.7</v>
      </c>
      <c r="Q92" s="198">
        <v>9.58</v>
      </c>
      <c r="R92" s="198">
        <v>18.62</v>
      </c>
      <c r="S92" s="198">
        <v>11.59</v>
      </c>
      <c r="T92" s="198">
        <v>0</v>
      </c>
      <c r="U92" s="198">
        <v>50.72</v>
      </c>
      <c r="V92" s="198">
        <v>8.73</v>
      </c>
      <c r="W92" s="198">
        <v>19.54</v>
      </c>
      <c r="X92" s="198">
        <v>62.12</v>
      </c>
      <c r="Y92" s="198">
        <v>0</v>
      </c>
      <c r="Z92" s="198">
        <v>113.97</v>
      </c>
      <c r="AA92" s="198">
        <v>37.99</v>
      </c>
      <c r="AB92" s="198">
        <v>0</v>
      </c>
      <c r="AC92" s="198">
        <v>12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24.05</v>
      </c>
      <c r="AJ92" s="198">
        <v>0</v>
      </c>
      <c r="AK92" s="198">
        <v>94.08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456.28</v>
      </c>
      <c r="L93" s="198">
        <v>9.59</v>
      </c>
      <c r="M93" s="198">
        <v>61.15</v>
      </c>
      <c r="N93" s="198">
        <v>49.75</v>
      </c>
      <c r="O93" s="198">
        <v>35.130000000000003</v>
      </c>
      <c r="P93" s="198">
        <v>19.7</v>
      </c>
      <c r="Q93" s="198">
        <v>9.58</v>
      </c>
      <c r="R93" s="198">
        <v>18.62</v>
      </c>
      <c r="S93" s="198">
        <v>11.59</v>
      </c>
      <c r="T93" s="198">
        <v>0</v>
      </c>
      <c r="U93" s="198">
        <v>53.59</v>
      </c>
      <c r="V93" s="198">
        <v>8.73</v>
      </c>
      <c r="W93" s="198">
        <v>19.55</v>
      </c>
      <c r="X93" s="198">
        <v>62.12</v>
      </c>
      <c r="Y93" s="198">
        <v>0</v>
      </c>
      <c r="Z93" s="198">
        <v>113.97</v>
      </c>
      <c r="AA93" s="198">
        <v>37.99</v>
      </c>
      <c r="AB93" s="198">
        <v>0</v>
      </c>
      <c r="AC93" s="198">
        <v>12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24.05</v>
      </c>
      <c r="AJ93" s="198">
        <v>0</v>
      </c>
      <c r="AK93" s="198">
        <v>93.79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414.18</v>
      </c>
      <c r="L94" s="198">
        <v>9.59</v>
      </c>
      <c r="M94" s="198">
        <v>61.15</v>
      </c>
      <c r="N94" s="198">
        <v>49.75</v>
      </c>
      <c r="O94" s="198">
        <v>35.130000000000003</v>
      </c>
      <c r="P94" s="198">
        <v>19.7</v>
      </c>
      <c r="Q94" s="198">
        <v>9.58</v>
      </c>
      <c r="R94" s="198">
        <v>18.62</v>
      </c>
      <c r="S94" s="198">
        <v>11.59</v>
      </c>
      <c r="T94" s="198">
        <v>0</v>
      </c>
      <c r="U94" s="198">
        <v>54.39</v>
      </c>
      <c r="V94" s="198">
        <v>8.73</v>
      </c>
      <c r="W94" s="198">
        <v>19.54</v>
      </c>
      <c r="X94" s="198">
        <v>62.12</v>
      </c>
      <c r="Y94" s="198">
        <v>0</v>
      </c>
      <c r="Z94" s="198">
        <v>113.96</v>
      </c>
      <c r="AA94" s="198">
        <v>37.99</v>
      </c>
      <c r="AB94" s="198">
        <v>0</v>
      </c>
      <c r="AC94" s="198">
        <v>12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24.05</v>
      </c>
      <c r="AJ94" s="198">
        <v>0</v>
      </c>
      <c r="AK94" s="198">
        <v>94.08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350</v>
      </c>
      <c r="L95" s="198">
        <v>0</v>
      </c>
      <c r="M95" s="198">
        <v>61.15</v>
      </c>
      <c r="N95" s="198">
        <v>49.75</v>
      </c>
      <c r="O95" s="198">
        <v>35.130000000000003</v>
      </c>
      <c r="P95" s="198">
        <v>19.7</v>
      </c>
      <c r="Q95" s="198">
        <v>9.58</v>
      </c>
      <c r="R95" s="198">
        <v>18.62</v>
      </c>
      <c r="S95" s="198">
        <v>11.59</v>
      </c>
      <c r="T95" s="198">
        <v>0</v>
      </c>
      <c r="U95" s="198">
        <v>55.19</v>
      </c>
      <c r="V95" s="198">
        <v>8.59</v>
      </c>
      <c r="W95" s="198">
        <v>19.54</v>
      </c>
      <c r="X95" s="198">
        <v>60.66</v>
      </c>
      <c r="Y95" s="198">
        <v>0</v>
      </c>
      <c r="Z95" s="198">
        <v>113.96</v>
      </c>
      <c r="AA95" s="198">
        <v>37.99</v>
      </c>
      <c r="AB95" s="198">
        <v>0</v>
      </c>
      <c r="AC95" s="198">
        <v>12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24.05</v>
      </c>
      <c r="AJ95" s="198">
        <v>0</v>
      </c>
      <c r="AK95" s="198">
        <v>91.42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308.27</v>
      </c>
      <c r="L96" s="198">
        <v>0</v>
      </c>
      <c r="M96" s="198">
        <v>61.15</v>
      </c>
      <c r="N96" s="198">
        <v>49.75</v>
      </c>
      <c r="O96" s="198">
        <v>35.130000000000003</v>
      </c>
      <c r="P96" s="198">
        <v>19.7</v>
      </c>
      <c r="Q96" s="198">
        <v>9.58</v>
      </c>
      <c r="R96" s="198">
        <v>18.62</v>
      </c>
      <c r="S96" s="198">
        <v>11.59</v>
      </c>
      <c r="T96" s="198">
        <v>0</v>
      </c>
      <c r="U96" s="198">
        <v>56.79</v>
      </c>
      <c r="V96" s="198">
        <v>8.59</v>
      </c>
      <c r="W96" s="198">
        <v>19.54</v>
      </c>
      <c r="X96" s="198">
        <v>60.8</v>
      </c>
      <c r="Y96" s="198">
        <v>0</v>
      </c>
      <c r="Z96" s="198">
        <v>113.97</v>
      </c>
      <c r="AA96" s="198">
        <v>37.99</v>
      </c>
      <c r="AB96" s="198">
        <v>0</v>
      </c>
      <c r="AC96" s="198">
        <v>12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24.05</v>
      </c>
      <c r="AJ96" s="198">
        <v>0</v>
      </c>
      <c r="AK96" s="198">
        <v>91.42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276.95</v>
      </c>
      <c r="L97" s="198">
        <v>0</v>
      </c>
      <c r="M97" s="198">
        <v>61.15</v>
      </c>
      <c r="N97" s="198">
        <v>49.75</v>
      </c>
      <c r="O97" s="198">
        <v>35.130000000000003</v>
      </c>
      <c r="P97" s="198">
        <v>19.7</v>
      </c>
      <c r="Q97" s="198">
        <v>4.8600000000000003</v>
      </c>
      <c r="R97" s="198">
        <v>9.2100000000000009</v>
      </c>
      <c r="S97" s="198">
        <v>6</v>
      </c>
      <c r="T97" s="198">
        <v>0</v>
      </c>
      <c r="U97" s="198">
        <v>57.59</v>
      </c>
      <c r="V97" s="198">
        <v>2.72</v>
      </c>
      <c r="W97" s="198">
        <v>4.79</v>
      </c>
      <c r="X97" s="198">
        <v>59.58</v>
      </c>
      <c r="Y97" s="198">
        <v>0</v>
      </c>
      <c r="Z97" s="198">
        <v>113.97</v>
      </c>
      <c r="AA97" s="198">
        <v>37.99</v>
      </c>
      <c r="AB97" s="198">
        <v>0</v>
      </c>
      <c r="AC97" s="198">
        <v>12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24.05</v>
      </c>
      <c r="AJ97" s="198">
        <v>0</v>
      </c>
      <c r="AK97" s="198">
        <v>70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276.95</v>
      </c>
      <c r="L98" s="198">
        <v>0</v>
      </c>
      <c r="M98" s="198">
        <v>61.15</v>
      </c>
      <c r="N98" s="198">
        <v>49.75</v>
      </c>
      <c r="O98" s="198">
        <v>35.130000000000003</v>
      </c>
      <c r="P98" s="198">
        <v>19.7</v>
      </c>
      <c r="Q98" s="198">
        <v>4.8600000000000003</v>
      </c>
      <c r="R98" s="198">
        <v>9.2100000000000009</v>
      </c>
      <c r="S98" s="198">
        <v>6</v>
      </c>
      <c r="T98" s="198">
        <v>0</v>
      </c>
      <c r="U98" s="198">
        <v>58.4</v>
      </c>
      <c r="V98" s="198">
        <v>2.72</v>
      </c>
      <c r="W98" s="198">
        <v>4.79</v>
      </c>
      <c r="X98" s="198">
        <v>20.14</v>
      </c>
      <c r="Y98" s="198">
        <v>0</v>
      </c>
      <c r="Z98" s="198">
        <v>110.27</v>
      </c>
      <c r="AA98" s="198">
        <v>37.99</v>
      </c>
      <c r="AB98" s="198">
        <v>0</v>
      </c>
      <c r="AC98" s="198">
        <v>12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24.05</v>
      </c>
      <c r="AJ98" s="198">
        <v>0</v>
      </c>
      <c r="AK98" s="198">
        <v>72.75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10.166094999999986</v>
      </c>
      <c r="L99">
        <f t="shared" si="0"/>
        <v>0.16302999999999998</v>
      </c>
      <c r="M99">
        <f t="shared" si="0"/>
        <v>1.2806449999999991</v>
      </c>
      <c r="N99">
        <f t="shared" si="0"/>
        <v>1.0952824999999999</v>
      </c>
      <c r="O99">
        <f t="shared" si="0"/>
        <v>0.8019475000000017</v>
      </c>
      <c r="P99">
        <f t="shared" si="0"/>
        <v>0.4195100000000006</v>
      </c>
      <c r="Q99">
        <f t="shared" si="0"/>
        <v>0.19045999999999988</v>
      </c>
      <c r="R99">
        <f t="shared" si="0"/>
        <v>0.37475249999999954</v>
      </c>
      <c r="S99">
        <f t="shared" si="0"/>
        <v>0.23455250000000016</v>
      </c>
      <c r="T99">
        <f t="shared" si="0"/>
        <v>0</v>
      </c>
      <c r="U99">
        <f t="shared" si="0"/>
        <v>1.2020874999999986</v>
      </c>
      <c r="V99">
        <f t="shared" si="0"/>
        <v>0.1627500000000002</v>
      </c>
      <c r="W99">
        <f t="shared" si="0"/>
        <v>0.3527049999999996</v>
      </c>
      <c r="X99">
        <f t="shared" si="0"/>
        <v>1.2643949999999986</v>
      </c>
      <c r="Y99">
        <f t="shared" si="0"/>
        <v>0</v>
      </c>
      <c r="Z99">
        <f t="shared" si="0"/>
        <v>2.539077499999999</v>
      </c>
      <c r="AA99">
        <f t="shared" si="0"/>
        <v>0.80098499999999839</v>
      </c>
      <c r="AB99">
        <f t="shared" si="0"/>
        <v>0</v>
      </c>
      <c r="AC99">
        <f t="shared" si="0"/>
        <v>0.29726999999999998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0.55402749999999967</v>
      </c>
      <c r="AJ99">
        <f t="shared" si="0"/>
        <v>0</v>
      </c>
      <c r="AK99">
        <f t="shared" si="0"/>
        <v>2.1589450000000023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0.36414749999999996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79.12</v>
      </c>
      <c r="L3" s="198">
        <v>7.67</v>
      </c>
      <c r="M3" s="198">
        <v>0</v>
      </c>
      <c r="N3" s="198">
        <v>28.77</v>
      </c>
      <c r="O3" s="198">
        <v>24.16</v>
      </c>
      <c r="P3" s="198">
        <v>49.41</v>
      </c>
      <c r="Q3" s="198">
        <v>1.92</v>
      </c>
      <c r="R3" s="198">
        <v>5.33</v>
      </c>
      <c r="S3" s="198">
        <v>3.42</v>
      </c>
      <c r="T3" s="198">
        <v>0</v>
      </c>
      <c r="U3" s="198">
        <v>264.45999999999998</v>
      </c>
      <c r="V3" s="198">
        <v>0</v>
      </c>
      <c r="W3" s="198">
        <v>4.79</v>
      </c>
      <c r="X3" s="198">
        <v>35.93</v>
      </c>
      <c r="Y3" s="198">
        <v>0</v>
      </c>
      <c r="Z3" s="198">
        <v>65.900000000000006</v>
      </c>
      <c r="AA3" s="198">
        <v>9.59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13.66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79.12</v>
      </c>
      <c r="L4" s="198">
        <v>7.67</v>
      </c>
      <c r="M4" s="198">
        <v>0</v>
      </c>
      <c r="N4" s="198">
        <v>28.77</v>
      </c>
      <c r="O4" s="198">
        <v>24.16</v>
      </c>
      <c r="P4" s="198">
        <v>49.41</v>
      </c>
      <c r="Q4" s="198">
        <v>1.92</v>
      </c>
      <c r="R4" s="198">
        <v>5.33</v>
      </c>
      <c r="S4" s="198">
        <v>3.42</v>
      </c>
      <c r="T4" s="198">
        <v>0</v>
      </c>
      <c r="U4" s="198">
        <v>264.45999999999998</v>
      </c>
      <c r="V4" s="198">
        <v>0</v>
      </c>
      <c r="W4" s="198">
        <v>4.79</v>
      </c>
      <c r="X4" s="198">
        <v>35.93</v>
      </c>
      <c r="Y4" s="198">
        <v>0</v>
      </c>
      <c r="Z4" s="198">
        <v>65.900000000000006</v>
      </c>
      <c r="AA4" s="198">
        <v>9.59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13.66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79.13</v>
      </c>
      <c r="L5" s="198">
        <v>7.67</v>
      </c>
      <c r="M5" s="198">
        <v>0</v>
      </c>
      <c r="N5" s="198">
        <v>28.77</v>
      </c>
      <c r="O5" s="198">
        <v>24.16</v>
      </c>
      <c r="P5" s="198">
        <v>49.41</v>
      </c>
      <c r="Q5" s="198">
        <v>1.92</v>
      </c>
      <c r="R5" s="198">
        <v>5.33</v>
      </c>
      <c r="S5" s="198">
        <v>3.42</v>
      </c>
      <c r="T5" s="198">
        <v>0</v>
      </c>
      <c r="U5" s="198">
        <v>264.45999999999998</v>
      </c>
      <c r="V5" s="198">
        <v>0</v>
      </c>
      <c r="W5" s="198">
        <v>4.79</v>
      </c>
      <c r="X5" s="198">
        <v>36.1</v>
      </c>
      <c r="Y5" s="198">
        <v>0</v>
      </c>
      <c r="Z5" s="198">
        <v>65.900000000000006</v>
      </c>
      <c r="AA5" s="198">
        <v>9.59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13.66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79.13</v>
      </c>
      <c r="L6" s="198">
        <v>7.67</v>
      </c>
      <c r="M6" s="198">
        <v>0</v>
      </c>
      <c r="N6" s="198">
        <v>28.77</v>
      </c>
      <c r="O6" s="198">
        <v>24.16</v>
      </c>
      <c r="P6" s="198">
        <v>49.41</v>
      </c>
      <c r="Q6" s="198">
        <v>1.92</v>
      </c>
      <c r="R6" s="198">
        <v>5.33</v>
      </c>
      <c r="S6" s="198">
        <v>3.42</v>
      </c>
      <c r="T6" s="198">
        <v>0</v>
      </c>
      <c r="U6" s="198">
        <v>264.45999999999998</v>
      </c>
      <c r="V6" s="198">
        <v>0</v>
      </c>
      <c r="W6" s="198">
        <v>4.79</v>
      </c>
      <c r="X6" s="198">
        <v>36.1</v>
      </c>
      <c r="Y6" s="198">
        <v>0</v>
      </c>
      <c r="Z6" s="198">
        <v>65.900000000000006</v>
      </c>
      <c r="AA6" s="198">
        <v>9.59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13.66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79.13</v>
      </c>
      <c r="L7" s="198">
        <v>7.67</v>
      </c>
      <c r="M7" s="198">
        <v>0</v>
      </c>
      <c r="N7" s="198">
        <v>28.77</v>
      </c>
      <c r="O7" s="198">
        <v>24.16</v>
      </c>
      <c r="P7" s="198">
        <v>49.41</v>
      </c>
      <c r="Q7" s="198">
        <v>1.92</v>
      </c>
      <c r="R7" s="198">
        <v>5.55</v>
      </c>
      <c r="S7" s="198">
        <v>3.49</v>
      </c>
      <c r="T7" s="198">
        <v>0</v>
      </c>
      <c r="U7" s="198">
        <v>264.45999999999998</v>
      </c>
      <c r="V7" s="198">
        <v>0</v>
      </c>
      <c r="W7" s="198">
        <v>4.79</v>
      </c>
      <c r="X7" s="198">
        <v>36.1</v>
      </c>
      <c r="Y7" s="198">
        <v>0</v>
      </c>
      <c r="Z7" s="198">
        <v>65.900000000000006</v>
      </c>
      <c r="AA7" s="198">
        <v>9.59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13.66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79.13</v>
      </c>
      <c r="L8" s="198">
        <v>7.67</v>
      </c>
      <c r="M8" s="198">
        <v>0</v>
      </c>
      <c r="N8" s="198">
        <v>28.77</v>
      </c>
      <c r="O8" s="198">
        <v>24.16</v>
      </c>
      <c r="P8" s="198">
        <v>49.41</v>
      </c>
      <c r="Q8" s="198">
        <v>1.92</v>
      </c>
      <c r="R8" s="198">
        <v>5.55</v>
      </c>
      <c r="S8" s="198">
        <v>3.49</v>
      </c>
      <c r="T8" s="198">
        <v>0</v>
      </c>
      <c r="U8" s="198">
        <v>264.45999999999998</v>
      </c>
      <c r="V8" s="198">
        <v>0</v>
      </c>
      <c r="W8" s="198">
        <v>4.79</v>
      </c>
      <c r="X8" s="198">
        <v>36.1</v>
      </c>
      <c r="Y8" s="198">
        <v>0</v>
      </c>
      <c r="Z8" s="198">
        <v>65.900000000000006</v>
      </c>
      <c r="AA8" s="198">
        <v>9.59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13.66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79.13</v>
      </c>
      <c r="L9" s="198">
        <v>7.67</v>
      </c>
      <c r="M9" s="198">
        <v>0</v>
      </c>
      <c r="N9" s="198">
        <v>28.77</v>
      </c>
      <c r="O9" s="198">
        <v>24.16</v>
      </c>
      <c r="P9" s="198">
        <v>49.41</v>
      </c>
      <c r="Q9" s="198">
        <v>1.92</v>
      </c>
      <c r="R9" s="198">
        <v>5.55</v>
      </c>
      <c r="S9" s="198">
        <v>3.49</v>
      </c>
      <c r="T9" s="198">
        <v>0</v>
      </c>
      <c r="U9" s="198">
        <v>264.45999999999998</v>
      </c>
      <c r="V9" s="198">
        <v>0.51</v>
      </c>
      <c r="W9" s="198">
        <v>4.79</v>
      </c>
      <c r="X9" s="198">
        <v>36.1</v>
      </c>
      <c r="Y9" s="198">
        <v>0</v>
      </c>
      <c r="Z9" s="198">
        <v>65.900000000000006</v>
      </c>
      <c r="AA9" s="198">
        <v>9.59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13.66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79.13</v>
      </c>
      <c r="L10" s="198">
        <v>7.67</v>
      </c>
      <c r="M10" s="198">
        <v>0</v>
      </c>
      <c r="N10" s="198">
        <v>28.77</v>
      </c>
      <c r="O10" s="198">
        <v>24.16</v>
      </c>
      <c r="P10" s="198">
        <v>49.41</v>
      </c>
      <c r="Q10" s="198">
        <v>1.92</v>
      </c>
      <c r="R10" s="198">
        <v>5.55</v>
      </c>
      <c r="S10" s="198">
        <v>3.49</v>
      </c>
      <c r="T10" s="198">
        <v>0</v>
      </c>
      <c r="U10" s="198">
        <v>264.45999999999998</v>
      </c>
      <c r="V10" s="198">
        <v>0.51</v>
      </c>
      <c r="W10" s="198">
        <v>4.79</v>
      </c>
      <c r="X10" s="198">
        <v>36.1</v>
      </c>
      <c r="Y10" s="198">
        <v>0</v>
      </c>
      <c r="Z10" s="198">
        <v>65.900000000000006</v>
      </c>
      <c r="AA10" s="198">
        <v>9.59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13.66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79.13</v>
      </c>
      <c r="L11" s="198">
        <v>7.67</v>
      </c>
      <c r="M11" s="198">
        <v>0</v>
      </c>
      <c r="N11" s="198">
        <v>28.76</v>
      </c>
      <c r="O11" s="198">
        <v>24.16</v>
      </c>
      <c r="P11" s="198">
        <v>49.41</v>
      </c>
      <c r="Q11" s="198">
        <v>1.92</v>
      </c>
      <c r="R11" s="198">
        <v>5.55</v>
      </c>
      <c r="S11" s="198">
        <v>3.49</v>
      </c>
      <c r="T11" s="198">
        <v>0</v>
      </c>
      <c r="U11" s="198">
        <v>264.45999999999998</v>
      </c>
      <c r="V11" s="198">
        <v>0.68</v>
      </c>
      <c r="W11" s="198">
        <v>4.79</v>
      </c>
      <c r="X11" s="198">
        <v>36.159999999999997</v>
      </c>
      <c r="Y11" s="198">
        <v>0</v>
      </c>
      <c r="Z11" s="198">
        <v>65.900000000000006</v>
      </c>
      <c r="AA11" s="198">
        <v>9.59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13.66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79.13</v>
      </c>
      <c r="L12" s="198">
        <v>7.67</v>
      </c>
      <c r="M12" s="198">
        <v>0</v>
      </c>
      <c r="N12" s="198">
        <v>28.76</v>
      </c>
      <c r="O12" s="198">
        <v>24.15</v>
      </c>
      <c r="P12" s="198">
        <v>49.41</v>
      </c>
      <c r="Q12" s="198">
        <v>1.92</v>
      </c>
      <c r="R12" s="198">
        <v>5.55</v>
      </c>
      <c r="S12" s="198">
        <v>3.49</v>
      </c>
      <c r="T12" s="198">
        <v>0</v>
      </c>
      <c r="U12" s="198">
        <v>264.45999999999998</v>
      </c>
      <c r="V12" s="198">
        <v>0.68</v>
      </c>
      <c r="W12" s="198">
        <v>4.79</v>
      </c>
      <c r="X12" s="198">
        <v>36.159999999999997</v>
      </c>
      <c r="Y12" s="198">
        <v>0</v>
      </c>
      <c r="Z12" s="198">
        <v>65.900000000000006</v>
      </c>
      <c r="AA12" s="198">
        <v>9.59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13.66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79.13</v>
      </c>
      <c r="L13" s="198">
        <v>7.67</v>
      </c>
      <c r="M13" s="198">
        <v>0</v>
      </c>
      <c r="N13" s="198">
        <v>28.76</v>
      </c>
      <c r="O13" s="198">
        <v>24.16</v>
      </c>
      <c r="P13" s="198">
        <v>49.41</v>
      </c>
      <c r="Q13" s="198">
        <v>1.92</v>
      </c>
      <c r="R13" s="198">
        <v>5.55</v>
      </c>
      <c r="S13" s="198">
        <v>3.49</v>
      </c>
      <c r="T13" s="198">
        <v>0</v>
      </c>
      <c r="U13" s="198">
        <v>264.45999999999998</v>
      </c>
      <c r="V13" s="198">
        <v>0.68</v>
      </c>
      <c r="W13" s="198">
        <v>4.79</v>
      </c>
      <c r="X13" s="198">
        <v>36.18</v>
      </c>
      <c r="Y13" s="198">
        <v>0</v>
      </c>
      <c r="Z13" s="198">
        <v>65.900000000000006</v>
      </c>
      <c r="AA13" s="198">
        <v>9.59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13.66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79.13</v>
      </c>
      <c r="L14" s="198">
        <v>7.67</v>
      </c>
      <c r="M14" s="198">
        <v>0</v>
      </c>
      <c r="N14" s="198">
        <v>28.76</v>
      </c>
      <c r="O14" s="198">
        <v>24.16</v>
      </c>
      <c r="P14" s="198">
        <v>49.41</v>
      </c>
      <c r="Q14" s="198">
        <v>1.92</v>
      </c>
      <c r="R14" s="198">
        <v>5.55</v>
      </c>
      <c r="S14" s="198">
        <v>3.49</v>
      </c>
      <c r="T14" s="198">
        <v>0</v>
      </c>
      <c r="U14" s="198">
        <v>264.45999999999998</v>
      </c>
      <c r="V14" s="198">
        <v>0.68</v>
      </c>
      <c r="W14" s="198">
        <v>4.79</v>
      </c>
      <c r="X14" s="198">
        <v>36.18</v>
      </c>
      <c r="Y14" s="198">
        <v>0</v>
      </c>
      <c r="Z14" s="198">
        <v>65.900000000000006</v>
      </c>
      <c r="AA14" s="198">
        <v>9.59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13.66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79.13</v>
      </c>
      <c r="L15" s="198">
        <v>7.67</v>
      </c>
      <c r="M15" s="198">
        <v>0</v>
      </c>
      <c r="N15" s="198">
        <v>28.76</v>
      </c>
      <c r="O15" s="198">
        <v>24.16</v>
      </c>
      <c r="P15" s="198">
        <v>49.41</v>
      </c>
      <c r="Q15" s="198">
        <v>1.92</v>
      </c>
      <c r="R15" s="198">
        <v>5.55</v>
      </c>
      <c r="S15" s="198">
        <v>3.49</v>
      </c>
      <c r="T15" s="198">
        <v>0</v>
      </c>
      <c r="U15" s="198">
        <v>264.45999999999998</v>
      </c>
      <c r="V15" s="198">
        <v>0.68</v>
      </c>
      <c r="W15" s="198">
        <v>4.79</v>
      </c>
      <c r="X15" s="198">
        <v>35.93</v>
      </c>
      <c r="Y15" s="198">
        <v>0</v>
      </c>
      <c r="Z15" s="198">
        <v>65.900000000000006</v>
      </c>
      <c r="AA15" s="198">
        <v>9.59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13.66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79.13</v>
      </c>
      <c r="L16" s="198">
        <v>7.67</v>
      </c>
      <c r="M16" s="198">
        <v>0</v>
      </c>
      <c r="N16" s="198">
        <v>28.76</v>
      </c>
      <c r="O16" s="198">
        <v>24.16</v>
      </c>
      <c r="P16" s="198">
        <v>49.41</v>
      </c>
      <c r="Q16" s="198">
        <v>1.92</v>
      </c>
      <c r="R16" s="198">
        <v>5.55</v>
      </c>
      <c r="S16" s="198">
        <v>3.49</v>
      </c>
      <c r="T16" s="198">
        <v>0</v>
      </c>
      <c r="U16" s="198">
        <v>264.45999999999998</v>
      </c>
      <c r="V16" s="198">
        <v>0.68</v>
      </c>
      <c r="W16" s="198">
        <v>4.79</v>
      </c>
      <c r="X16" s="198">
        <v>35.93</v>
      </c>
      <c r="Y16" s="198">
        <v>0</v>
      </c>
      <c r="Z16" s="198">
        <v>65.900000000000006</v>
      </c>
      <c r="AA16" s="198">
        <v>9.59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13.66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79.13</v>
      </c>
      <c r="L17" s="198">
        <v>7.67</v>
      </c>
      <c r="M17" s="198">
        <v>0</v>
      </c>
      <c r="N17" s="198">
        <v>28.76</v>
      </c>
      <c r="O17" s="198">
        <v>24.16</v>
      </c>
      <c r="P17" s="198">
        <v>49.41</v>
      </c>
      <c r="Q17" s="198">
        <v>1.92</v>
      </c>
      <c r="R17" s="198">
        <v>5.55</v>
      </c>
      <c r="S17" s="198">
        <v>3.49</v>
      </c>
      <c r="T17" s="198">
        <v>0</v>
      </c>
      <c r="U17" s="198">
        <v>264.45999999999998</v>
      </c>
      <c r="V17" s="198">
        <v>0.68</v>
      </c>
      <c r="W17" s="198">
        <v>4.79</v>
      </c>
      <c r="X17" s="198">
        <v>35.93</v>
      </c>
      <c r="Y17" s="198">
        <v>0</v>
      </c>
      <c r="Z17" s="198">
        <v>65.900000000000006</v>
      </c>
      <c r="AA17" s="198">
        <v>9.59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13.66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79.13</v>
      </c>
      <c r="L18" s="198">
        <v>7.67</v>
      </c>
      <c r="M18" s="198">
        <v>0</v>
      </c>
      <c r="N18" s="198">
        <v>28.77</v>
      </c>
      <c r="O18" s="198">
        <v>24.16</v>
      </c>
      <c r="P18" s="198">
        <v>49.41</v>
      </c>
      <c r="Q18" s="198">
        <v>1.92</v>
      </c>
      <c r="R18" s="198">
        <v>5.55</v>
      </c>
      <c r="S18" s="198">
        <v>3.49</v>
      </c>
      <c r="T18" s="198">
        <v>0</v>
      </c>
      <c r="U18" s="198">
        <v>264.45999999999998</v>
      </c>
      <c r="V18" s="198">
        <v>0.68</v>
      </c>
      <c r="W18" s="198">
        <v>4.79</v>
      </c>
      <c r="X18" s="198">
        <v>35.93</v>
      </c>
      <c r="Y18" s="198">
        <v>0</v>
      </c>
      <c r="Z18" s="198">
        <v>65.900000000000006</v>
      </c>
      <c r="AA18" s="198">
        <v>9.59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13.66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79.08</v>
      </c>
      <c r="L19" s="198">
        <v>7.67</v>
      </c>
      <c r="M19" s="198">
        <v>0</v>
      </c>
      <c r="N19" s="198">
        <v>28.77</v>
      </c>
      <c r="O19" s="198">
        <v>24.15</v>
      </c>
      <c r="P19" s="198">
        <v>49.41</v>
      </c>
      <c r="Q19" s="198">
        <v>1.92</v>
      </c>
      <c r="R19" s="198">
        <v>5.33</v>
      </c>
      <c r="S19" s="198">
        <v>3.42</v>
      </c>
      <c r="T19" s="198">
        <v>0</v>
      </c>
      <c r="U19" s="198">
        <v>264.45999999999998</v>
      </c>
      <c r="V19" s="198">
        <v>0.79</v>
      </c>
      <c r="W19" s="198">
        <v>4.8</v>
      </c>
      <c r="X19" s="198">
        <v>35.93</v>
      </c>
      <c r="Y19" s="198">
        <v>0</v>
      </c>
      <c r="Z19" s="198">
        <v>65.900000000000006</v>
      </c>
      <c r="AA19" s="198">
        <v>9.59</v>
      </c>
      <c r="AB19" s="198">
        <v>0</v>
      </c>
      <c r="AC19" s="198">
        <v>7.43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13.66</v>
      </c>
      <c r="AJ19" s="198">
        <v>0</v>
      </c>
      <c r="AK19" s="198">
        <v>49.75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79.08</v>
      </c>
      <c r="L20" s="198">
        <v>7.67</v>
      </c>
      <c r="M20" s="198">
        <v>0</v>
      </c>
      <c r="N20" s="198">
        <v>28.76</v>
      </c>
      <c r="O20" s="198">
        <v>24.16</v>
      </c>
      <c r="P20" s="198">
        <v>49.41</v>
      </c>
      <c r="Q20" s="198">
        <v>1.92</v>
      </c>
      <c r="R20" s="198">
        <v>5.33</v>
      </c>
      <c r="S20" s="198">
        <v>3.42</v>
      </c>
      <c r="T20" s="198">
        <v>0</v>
      </c>
      <c r="U20" s="198">
        <v>264.45999999999998</v>
      </c>
      <c r="V20" s="198">
        <v>0.79</v>
      </c>
      <c r="W20" s="198">
        <v>4.8</v>
      </c>
      <c r="X20" s="198">
        <v>35.93</v>
      </c>
      <c r="Y20" s="198">
        <v>0</v>
      </c>
      <c r="Z20" s="198">
        <v>65.900000000000006</v>
      </c>
      <c r="AA20" s="198">
        <v>9.59</v>
      </c>
      <c r="AB20" s="198">
        <v>0</v>
      </c>
      <c r="AC20" s="198">
        <v>7.43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13.66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79.08</v>
      </c>
      <c r="L21" s="198">
        <v>7.67</v>
      </c>
      <c r="M21" s="198">
        <v>0</v>
      </c>
      <c r="N21" s="198">
        <v>28.77</v>
      </c>
      <c r="O21" s="198">
        <v>24.16</v>
      </c>
      <c r="P21" s="198">
        <v>49.41</v>
      </c>
      <c r="Q21" s="198">
        <v>1.92</v>
      </c>
      <c r="R21" s="198">
        <v>5.33</v>
      </c>
      <c r="S21" s="198">
        <v>3.42</v>
      </c>
      <c r="T21" s="198">
        <v>0</v>
      </c>
      <c r="U21" s="198">
        <v>264.45999999999998</v>
      </c>
      <c r="V21" s="198">
        <v>0.79</v>
      </c>
      <c r="W21" s="198">
        <v>4.8</v>
      </c>
      <c r="X21" s="198">
        <v>35.93</v>
      </c>
      <c r="Y21" s="198">
        <v>0</v>
      </c>
      <c r="Z21" s="198">
        <v>65.900000000000006</v>
      </c>
      <c r="AA21" s="198">
        <v>9.59</v>
      </c>
      <c r="AB21" s="198">
        <v>0</v>
      </c>
      <c r="AC21" s="198">
        <v>7.07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13.66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79.08</v>
      </c>
      <c r="L22" s="198">
        <v>7.67</v>
      </c>
      <c r="M22" s="198">
        <v>0</v>
      </c>
      <c r="N22" s="198">
        <v>28.77</v>
      </c>
      <c r="O22" s="198">
        <v>24.16</v>
      </c>
      <c r="P22" s="198">
        <v>49.41</v>
      </c>
      <c r="Q22" s="198">
        <v>1.92</v>
      </c>
      <c r="R22" s="198">
        <v>5.33</v>
      </c>
      <c r="S22" s="198">
        <v>3.42</v>
      </c>
      <c r="T22" s="198">
        <v>0</v>
      </c>
      <c r="U22" s="198">
        <v>264.45999999999998</v>
      </c>
      <c r="V22" s="198">
        <v>0.79</v>
      </c>
      <c r="W22" s="198">
        <v>4.8</v>
      </c>
      <c r="X22" s="198">
        <v>35.93</v>
      </c>
      <c r="Y22" s="198">
        <v>0</v>
      </c>
      <c r="Z22" s="198">
        <v>65.900000000000006</v>
      </c>
      <c r="AA22" s="198">
        <v>9.59</v>
      </c>
      <c r="AB22" s="198">
        <v>0</v>
      </c>
      <c r="AC22" s="198">
        <v>7.07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13.66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79.08</v>
      </c>
      <c r="L23" s="198">
        <v>7.67</v>
      </c>
      <c r="M23" s="198">
        <v>0</v>
      </c>
      <c r="N23" s="198">
        <v>28.77</v>
      </c>
      <c r="O23" s="198">
        <v>24.16</v>
      </c>
      <c r="P23" s="198">
        <v>49.41</v>
      </c>
      <c r="Q23" s="198">
        <v>1.92</v>
      </c>
      <c r="R23" s="198">
        <v>5.21</v>
      </c>
      <c r="S23" s="198">
        <v>3.36</v>
      </c>
      <c r="T23" s="198">
        <v>0</v>
      </c>
      <c r="U23" s="198">
        <v>264.45999999999998</v>
      </c>
      <c r="V23" s="198">
        <v>0</v>
      </c>
      <c r="W23" s="198">
        <v>4.8</v>
      </c>
      <c r="X23" s="198">
        <v>35.93</v>
      </c>
      <c r="Y23" s="198">
        <v>0</v>
      </c>
      <c r="Z23" s="198">
        <v>65.900000000000006</v>
      </c>
      <c r="AA23" s="198">
        <v>9.59</v>
      </c>
      <c r="AB23" s="198">
        <v>0</v>
      </c>
      <c r="AC23" s="198">
        <v>7.07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13.66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79.08</v>
      </c>
      <c r="L24" s="198">
        <v>7.67</v>
      </c>
      <c r="M24" s="198">
        <v>0</v>
      </c>
      <c r="N24" s="198">
        <v>28.77</v>
      </c>
      <c r="O24" s="198">
        <v>24.16</v>
      </c>
      <c r="P24" s="198">
        <v>49.41</v>
      </c>
      <c r="Q24" s="198">
        <v>1.92</v>
      </c>
      <c r="R24" s="198">
        <v>5.21</v>
      </c>
      <c r="S24" s="198">
        <v>3.36</v>
      </c>
      <c r="T24" s="198">
        <v>0</v>
      </c>
      <c r="U24" s="198">
        <v>264.45999999999998</v>
      </c>
      <c r="V24" s="198">
        <v>0</v>
      </c>
      <c r="W24" s="198">
        <v>4.8</v>
      </c>
      <c r="X24" s="198">
        <v>35.93</v>
      </c>
      <c r="Y24" s="198">
        <v>0</v>
      </c>
      <c r="Z24" s="198">
        <v>65.900000000000006</v>
      </c>
      <c r="AA24" s="198">
        <v>9.59</v>
      </c>
      <c r="AB24" s="198">
        <v>0</v>
      </c>
      <c r="AC24" s="198">
        <v>7.07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13.66</v>
      </c>
      <c r="AJ24" s="198">
        <v>0</v>
      </c>
      <c r="AK24" s="198">
        <v>46.8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79.08</v>
      </c>
      <c r="L25" s="198">
        <v>7.67</v>
      </c>
      <c r="M25" s="198">
        <v>0</v>
      </c>
      <c r="N25" s="198">
        <v>28.77</v>
      </c>
      <c r="O25" s="198">
        <v>24.16</v>
      </c>
      <c r="P25" s="198">
        <v>49.41</v>
      </c>
      <c r="Q25" s="198">
        <v>1.92</v>
      </c>
      <c r="R25" s="198">
        <v>5.21</v>
      </c>
      <c r="S25" s="198">
        <v>3.36</v>
      </c>
      <c r="T25" s="198">
        <v>0</v>
      </c>
      <c r="U25" s="198">
        <v>264.45999999999998</v>
      </c>
      <c r="V25" s="198">
        <v>0</v>
      </c>
      <c r="W25" s="198">
        <v>4.8</v>
      </c>
      <c r="X25" s="198">
        <v>34.18</v>
      </c>
      <c r="Y25" s="198">
        <v>0</v>
      </c>
      <c r="Z25" s="198">
        <v>65.91</v>
      </c>
      <c r="AA25" s="198">
        <v>9.59</v>
      </c>
      <c r="AB25" s="198">
        <v>0</v>
      </c>
      <c r="AC25" s="198">
        <v>7.07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13.66</v>
      </c>
      <c r="AJ25" s="198">
        <v>0</v>
      </c>
      <c r="AK25" s="198">
        <v>46.8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79.08</v>
      </c>
      <c r="L26" s="198">
        <v>7.67</v>
      </c>
      <c r="M26" s="198">
        <v>0</v>
      </c>
      <c r="N26" s="198">
        <v>28.77</v>
      </c>
      <c r="O26" s="198">
        <v>24.16</v>
      </c>
      <c r="P26" s="198">
        <v>49.41</v>
      </c>
      <c r="Q26" s="198">
        <v>1.92</v>
      </c>
      <c r="R26" s="198">
        <v>5.21</v>
      </c>
      <c r="S26" s="198">
        <v>3.36</v>
      </c>
      <c r="T26" s="198">
        <v>0</v>
      </c>
      <c r="U26" s="198">
        <v>264.45999999999998</v>
      </c>
      <c r="V26" s="198">
        <v>0</v>
      </c>
      <c r="W26" s="198">
        <v>4.8</v>
      </c>
      <c r="X26" s="198">
        <v>35.93</v>
      </c>
      <c r="Y26" s="198">
        <v>0</v>
      </c>
      <c r="Z26" s="198">
        <v>68.73</v>
      </c>
      <c r="AA26" s="198">
        <v>9.59</v>
      </c>
      <c r="AB26" s="198">
        <v>0</v>
      </c>
      <c r="AC26" s="198">
        <v>7.07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13.66</v>
      </c>
      <c r="AJ26" s="198">
        <v>0</v>
      </c>
      <c r="AK26" s="198">
        <v>48.93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70.64</v>
      </c>
      <c r="L27" s="198">
        <v>7.67</v>
      </c>
      <c r="M27" s="198">
        <v>0</v>
      </c>
      <c r="N27" s="198">
        <v>28.77</v>
      </c>
      <c r="O27" s="198">
        <v>24.16</v>
      </c>
      <c r="P27" s="198">
        <v>49.41</v>
      </c>
      <c r="Q27" s="198">
        <v>1.92</v>
      </c>
      <c r="R27" s="198">
        <v>3.84</v>
      </c>
      <c r="S27" s="198">
        <v>2.88</v>
      </c>
      <c r="T27" s="198">
        <v>0</v>
      </c>
      <c r="U27" s="198">
        <v>264.45999999999998</v>
      </c>
      <c r="V27" s="198">
        <v>5.05</v>
      </c>
      <c r="W27" s="198">
        <v>7.58</v>
      </c>
      <c r="X27" s="198">
        <v>35.93</v>
      </c>
      <c r="Y27" s="198">
        <v>0</v>
      </c>
      <c r="Z27" s="198">
        <v>65.91</v>
      </c>
      <c r="AA27" s="198">
        <v>10.64</v>
      </c>
      <c r="AB27" s="198">
        <v>0</v>
      </c>
      <c r="AC27" s="198">
        <v>7.07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13.13</v>
      </c>
      <c r="AJ27" s="198">
        <v>0</v>
      </c>
      <c r="AK27" s="198">
        <v>46.8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134.25</v>
      </c>
      <c r="L28" s="198">
        <v>7.67</v>
      </c>
      <c r="M28" s="198">
        <v>0</v>
      </c>
      <c r="N28" s="198">
        <v>28.77</v>
      </c>
      <c r="O28" s="198">
        <v>24.16</v>
      </c>
      <c r="P28" s="198">
        <v>49.41</v>
      </c>
      <c r="Q28" s="198">
        <v>1.92</v>
      </c>
      <c r="R28" s="198">
        <v>3.84</v>
      </c>
      <c r="S28" s="198">
        <v>2.88</v>
      </c>
      <c r="T28" s="198">
        <v>0</v>
      </c>
      <c r="U28" s="198">
        <v>264.45999999999998</v>
      </c>
      <c r="V28" s="198">
        <v>5.05</v>
      </c>
      <c r="W28" s="198">
        <v>11.31</v>
      </c>
      <c r="X28" s="198">
        <v>35.93</v>
      </c>
      <c r="Y28" s="198">
        <v>0</v>
      </c>
      <c r="Z28" s="198">
        <v>65.91</v>
      </c>
      <c r="AA28" s="198">
        <v>21.97</v>
      </c>
      <c r="AB28" s="198">
        <v>0</v>
      </c>
      <c r="AC28" s="198">
        <v>7.07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13.66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158.25</v>
      </c>
      <c r="L29" s="198">
        <v>44.11</v>
      </c>
      <c r="M29" s="198">
        <v>0</v>
      </c>
      <c r="N29" s="198">
        <v>28.77</v>
      </c>
      <c r="O29" s="198">
        <v>24.16</v>
      </c>
      <c r="P29" s="198">
        <v>49.41</v>
      </c>
      <c r="Q29" s="198">
        <v>5.03</v>
      </c>
      <c r="R29" s="198">
        <v>10.3</v>
      </c>
      <c r="S29" s="198">
        <v>6.43</v>
      </c>
      <c r="T29" s="198">
        <v>0</v>
      </c>
      <c r="U29" s="198">
        <v>264.45999999999998</v>
      </c>
      <c r="V29" s="198">
        <v>5.05</v>
      </c>
      <c r="W29" s="198">
        <v>11.31</v>
      </c>
      <c r="X29" s="198">
        <v>35.93</v>
      </c>
      <c r="Y29" s="198">
        <v>0</v>
      </c>
      <c r="Z29" s="198">
        <v>65.91</v>
      </c>
      <c r="AA29" s="198">
        <v>21.97</v>
      </c>
      <c r="AB29" s="198">
        <v>0</v>
      </c>
      <c r="AC29" s="198">
        <v>7.07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13.66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158.25</v>
      </c>
      <c r="L30" s="198">
        <v>44.11</v>
      </c>
      <c r="M30" s="198">
        <v>0</v>
      </c>
      <c r="N30" s="198">
        <v>28.77</v>
      </c>
      <c r="O30" s="198">
        <v>24.16</v>
      </c>
      <c r="P30" s="198">
        <v>49.41</v>
      </c>
      <c r="Q30" s="198">
        <v>5.31</v>
      </c>
      <c r="R30" s="198">
        <v>10.33</v>
      </c>
      <c r="S30" s="198">
        <v>6.43</v>
      </c>
      <c r="T30" s="198">
        <v>0</v>
      </c>
      <c r="U30" s="198">
        <v>264.45999999999998</v>
      </c>
      <c r="V30" s="198">
        <v>5.05</v>
      </c>
      <c r="W30" s="198">
        <v>11.31</v>
      </c>
      <c r="X30" s="198">
        <v>35.93</v>
      </c>
      <c r="Y30" s="198">
        <v>0</v>
      </c>
      <c r="Z30" s="198">
        <v>65.91</v>
      </c>
      <c r="AA30" s="198">
        <v>21.97</v>
      </c>
      <c r="AB30" s="198">
        <v>0</v>
      </c>
      <c r="AC30" s="198">
        <v>7.07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13.66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158.25</v>
      </c>
      <c r="L31" s="198">
        <v>44.11</v>
      </c>
      <c r="M31" s="198">
        <v>0</v>
      </c>
      <c r="N31" s="198">
        <v>28.77</v>
      </c>
      <c r="O31" s="198">
        <v>24.16</v>
      </c>
      <c r="P31" s="198">
        <v>49.41</v>
      </c>
      <c r="Q31" s="198">
        <v>5.31</v>
      </c>
      <c r="R31" s="198">
        <v>10.33</v>
      </c>
      <c r="S31" s="198">
        <v>6.43</v>
      </c>
      <c r="T31" s="198">
        <v>0</v>
      </c>
      <c r="U31" s="198">
        <v>264.45999999999998</v>
      </c>
      <c r="V31" s="198">
        <v>5.05</v>
      </c>
      <c r="W31" s="198">
        <v>11.31</v>
      </c>
      <c r="X31" s="198">
        <v>35.93</v>
      </c>
      <c r="Y31" s="198">
        <v>0</v>
      </c>
      <c r="Z31" s="198">
        <v>65.91</v>
      </c>
      <c r="AA31" s="198">
        <v>21.97</v>
      </c>
      <c r="AB31" s="198">
        <v>0</v>
      </c>
      <c r="AC31" s="198">
        <v>7.07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13.66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6.84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158.25</v>
      </c>
      <c r="L32" s="198">
        <v>44.11</v>
      </c>
      <c r="M32" s="198">
        <v>0</v>
      </c>
      <c r="N32" s="198">
        <v>28.77</v>
      </c>
      <c r="O32" s="198">
        <v>24.16</v>
      </c>
      <c r="P32" s="198">
        <v>49.41</v>
      </c>
      <c r="Q32" s="198">
        <v>5.31</v>
      </c>
      <c r="R32" s="198">
        <v>10.33</v>
      </c>
      <c r="S32" s="198">
        <v>6.43</v>
      </c>
      <c r="T32" s="198">
        <v>0</v>
      </c>
      <c r="U32" s="198">
        <v>264.45999999999998</v>
      </c>
      <c r="V32" s="198">
        <v>5.05</v>
      </c>
      <c r="W32" s="198">
        <v>11.31</v>
      </c>
      <c r="X32" s="198">
        <v>35.93</v>
      </c>
      <c r="Y32" s="198">
        <v>0</v>
      </c>
      <c r="Z32" s="198">
        <v>65.91</v>
      </c>
      <c r="AA32" s="198">
        <v>21.97</v>
      </c>
      <c r="AB32" s="198">
        <v>0</v>
      </c>
      <c r="AC32" s="198">
        <v>7.07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13.66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13.45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158.25</v>
      </c>
      <c r="L33" s="198">
        <v>44.11</v>
      </c>
      <c r="M33" s="198">
        <v>0</v>
      </c>
      <c r="N33" s="198">
        <v>28.77</v>
      </c>
      <c r="O33" s="198">
        <v>24.16</v>
      </c>
      <c r="P33" s="198">
        <v>49.41</v>
      </c>
      <c r="Q33" s="198">
        <v>5.31</v>
      </c>
      <c r="R33" s="198">
        <v>10.33</v>
      </c>
      <c r="S33" s="198">
        <v>6.43</v>
      </c>
      <c r="T33" s="198">
        <v>0</v>
      </c>
      <c r="U33" s="198">
        <v>264.45999999999998</v>
      </c>
      <c r="V33" s="198">
        <v>5.05</v>
      </c>
      <c r="W33" s="198">
        <v>11.31</v>
      </c>
      <c r="X33" s="198">
        <v>35.93</v>
      </c>
      <c r="Y33" s="198">
        <v>0</v>
      </c>
      <c r="Z33" s="198">
        <v>65.91</v>
      </c>
      <c r="AA33" s="198">
        <v>21.97</v>
      </c>
      <c r="AB33" s="198">
        <v>0</v>
      </c>
      <c r="AC33" s="198">
        <v>6.72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13.13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158.25</v>
      </c>
      <c r="L34" s="198">
        <v>44.11</v>
      </c>
      <c r="M34" s="198">
        <v>0</v>
      </c>
      <c r="N34" s="198">
        <v>28.77</v>
      </c>
      <c r="O34" s="198">
        <v>24.16</v>
      </c>
      <c r="P34" s="198">
        <v>49.41</v>
      </c>
      <c r="Q34" s="198">
        <v>5.31</v>
      </c>
      <c r="R34" s="198">
        <v>10.33</v>
      </c>
      <c r="S34" s="198">
        <v>6.43</v>
      </c>
      <c r="T34" s="198">
        <v>0</v>
      </c>
      <c r="U34" s="198">
        <v>264.45999999999998</v>
      </c>
      <c r="V34" s="198">
        <v>5.05</v>
      </c>
      <c r="W34" s="198">
        <v>11.31</v>
      </c>
      <c r="X34" s="198">
        <v>35.93</v>
      </c>
      <c r="Y34" s="198">
        <v>0</v>
      </c>
      <c r="Z34" s="198">
        <v>65.91</v>
      </c>
      <c r="AA34" s="198">
        <v>21.97</v>
      </c>
      <c r="AB34" s="198">
        <v>0</v>
      </c>
      <c r="AC34" s="198">
        <v>4.12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8.61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158.25</v>
      </c>
      <c r="L35" s="198">
        <v>44.11</v>
      </c>
      <c r="M35" s="198">
        <v>0</v>
      </c>
      <c r="N35" s="198">
        <v>28.77</v>
      </c>
      <c r="O35" s="198">
        <v>24.16</v>
      </c>
      <c r="P35" s="198">
        <v>49.41</v>
      </c>
      <c r="Q35" s="198">
        <v>5.44</v>
      </c>
      <c r="R35" s="198">
        <v>10.33</v>
      </c>
      <c r="S35" s="198">
        <v>6.43</v>
      </c>
      <c r="T35" s="198">
        <v>0</v>
      </c>
      <c r="U35" s="198">
        <v>264.45999999999998</v>
      </c>
      <c r="V35" s="198">
        <v>5.05</v>
      </c>
      <c r="W35" s="198">
        <v>11.31</v>
      </c>
      <c r="X35" s="198">
        <v>35.93</v>
      </c>
      <c r="Y35" s="198">
        <v>0</v>
      </c>
      <c r="Z35" s="198">
        <v>65.91</v>
      </c>
      <c r="AA35" s="198">
        <v>21.97</v>
      </c>
      <c r="AB35" s="198">
        <v>0</v>
      </c>
      <c r="AC35" s="198">
        <v>4.01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8.61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158.25</v>
      </c>
      <c r="L36" s="198">
        <v>44.11</v>
      </c>
      <c r="M36" s="198">
        <v>0</v>
      </c>
      <c r="N36" s="198">
        <v>28.77</v>
      </c>
      <c r="O36" s="198">
        <v>24.16</v>
      </c>
      <c r="P36" s="198">
        <v>49.41</v>
      </c>
      <c r="Q36" s="198">
        <v>5.44</v>
      </c>
      <c r="R36" s="198">
        <v>10.33</v>
      </c>
      <c r="S36" s="198">
        <v>6.43</v>
      </c>
      <c r="T36" s="198">
        <v>0</v>
      </c>
      <c r="U36" s="198">
        <v>264.45999999999998</v>
      </c>
      <c r="V36" s="198">
        <v>5.05</v>
      </c>
      <c r="W36" s="198">
        <v>11.31</v>
      </c>
      <c r="X36" s="198">
        <v>35.93</v>
      </c>
      <c r="Y36" s="198">
        <v>0</v>
      </c>
      <c r="Z36" s="198">
        <v>65.91</v>
      </c>
      <c r="AA36" s="198">
        <v>21.97</v>
      </c>
      <c r="AB36" s="198">
        <v>0</v>
      </c>
      <c r="AC36" s="198">
        <v>4.01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8.61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158.25</v>
      </c>
      <c r="L37" s="198">
        <v>44.11</v>
      </c>
      <c r="M37" s="198">
        <v>0</v>
      </c>
      <c r="N37" s="198">
        <v>28.77</v>
      </c>
      <c r="O37" s="198">
        <v>24.16</v>
      </c>
      <c r="P37" s="198">
        <v>49.41</v>
      </c>
      <c r="Q37" s="198">
        <v>5.44</v>
      </c>
      <c r="R37" s="198">
        <v>10.33</v>
      </c>
      <c r="S37" s="198">
        <v>6.43</v>
      </c>
      <c r="T37" s="198">
        <v>0</v>
      </c>
      <c r="U37" s="198">
        <v>264.45999999999998</v>
      </c>
      <c r="V37" s="198">
        <v>5.05</v>
      </c>
      <c r="W37" s="198">
        <v>11.31</v>
      </c>
      <c r="X37" s="198">
        <v>35.93</v>
      </c>
      <c r="Y37" s="198">
        <v>0</v>
      </c>
      <c r="Z37" s="198">
        <v>65.91</v>
      </c>
      <c r="AA37" s="198">
        <v>21.97</v>
      </c>
      <c r="AB37" s="198">
        <v>0</v>
      </c>
      <c r="AC37" s="198">
        <v>5.99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13.66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158.25</v>
      </c>
      <c r="L38" s="198">
        <v>44.11</v>
      </c>
      <c r="M38" s="198">
        <v>0</v>
      </c>
      <c r="N38" s="198">
        <v>28.77</v>
      </c>
      <c r="O38" s="198">
        <v>24.16</v>
      </c>
      <c r="P38" s="198">
        <v>49.41</v>
      </c>
      <c r="Q38" s="198">
        <v>5.44</v>
      </c>
      <c r="R38" s="198">
        <v>10.33</v>
      </c>
      <c r="S38" s="198">
        <v>6.43</v>
      </c>
      <c r="T38" s="198">
        <v>0</v>
      </c>
      <c r="U38" s="198">
        <v>264.45999999999998</v>
      </c>
      <c r="V38" s="198">
        <v>5.05</v>
      </c>
      <c r="W38" s="198">
        <v>11.31</v>
      </c>
      <c r="X38" s="198">
        <v>35.93</v>
      </c>
      <c r="Y38" s="198">
        <v>0</v>
      </c>
      <c r="Z38" s="198">
        <v>65.91</v>
      </c>
      <c r="AA38" s="198">
        <v>21.97</v>
      </c>
      <c r="AB38" s="198">
        <v>0</v>
      </c>
      <c r="AC38" s="198">
        <v>5.99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13.66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158.25</v>
      </c>
      <c r="L39" s="198">
        <v>44.11</v>
      </c>
      <c r="M39" s="198">
        <v>0</v>
      </c>
      <c r="N39" s="198">
        <v>28.77</v>
      </c>
      <c r="O39" s="198">
        <v>24.16</v>
      </c>
      <c r="P39" s="198">
        <v>49.41</v>
      </c>
      <c r="Q39" s="198">
        <v>5.44</v>
      </c>
      <c r="R39" s="198">
        <v>10.33</v>
      </c>
      <c r="S39" s="198">
        <v>6.43</v>
      </c>
      <c r="T39" s="198">
        <v>0</v>
      </c>
      <c r="U39" s="198">
        <v>264.45999999999998</v>
      </c>
      <c r="V39" s="198">
        <v>5.05</v>
      </c>
      <c r="W39" s="198">
        <v>11.31</v>
      </c>
      <c r="X39" s="198">
        <v>35.93</v>
      </c>
      <c r="Y39" s="198">
        <v>0</v>
      </c>
      <c r="Z39" s="198">
        <v>65.91</v>
      </c>
      <c r="AA39" s="198">
        <v>21.97</v>
      </c>
      <c r="AB39" s="198">
        <v>0</v>
      </c>
      <c r="AC39" s="198">
        <v>5.99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13.13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158.25</v>
      </c>
      <c r="L40" s="198">
        <v>44.11</v>
      </c>
      <c r="M40" s="198">
        <v>0</v>
      </c>
      <c r="N40" s="198">
        <v>28.77</v>
      </c>
      <c r="O40" s="198">
        <v>24.16</v>
      </c>
      <c r="P40" s="198">
        <v>49.41</v>
      </c>
      <c r="Q40" s="198">
        <v>5.44</v>
      </c>
      <c r="R40" s="198">
        <v>10.33</v>
      </c>
      <c r="S40" s="198">
        <v>6.43</v>
      </c>
      <c r="T40" s="198">
        <v>0</v>
      </c>
      <c r="U40" s="198">
        <v>264.45999999999998</v>
      </c>
      <c r="V40" s="198">
        <v>5.05</v>
      </c>
      <c r="W40" s="198">
        <v>11.31</v>
      </c>
      <c r="X40" s="198">
        <v>35.93</v>
      </c>
      <c r="Y40" s="198">
        <v>0</v>
      </c>
      <c r="Z40" s="198">
        <v>65.91</v>
      </c>
      <c r="AA40" s="198">
        <v>21.97</v>
      </c>
      <c r="AB40" s="198">
        <v>0</v>
      </c>
      <c r="AC40" s="198">
        <v>5.99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13.66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158.25</v>
      </c>
      <c r="L41" s="198">
        <v>44.11</v>
      </c>
      <c r="M41" s="198">
        <v>0</v>
      </c>
      <c r="N41" s="198">
        <v>28.77</v>
      </c>
      <c r="O41" s="198">
        <v>24.16</v>
      </c>
      <c r="P41" s="198">
        <v>49.41</v>
      </c>
      <c r="Q41" s="198">
        <v>4.3099999999999996</v>
      </c>
      <c r="R41" s="198">
        <v>10.33</v>
      </c>
      <c r="S41" s="198">
        <v>6.43</v>
      </c>
      <c r="T41" s="198">
        <v>0</v>
      </c>
      <c r="U41" s="198">
        <v>264.45999999999998</v>
      </c>
      <c r="V41" s="198">
        <v>5.05</v>
      </c>
      <c r="W41" s="198">
        <v>11.31</v>
      </c>
      <c r="X41" s="198">
        <v>35.93</v>
      </c>
      <c r="Y41" s="198">
        <v>0</v>
      </c>
      <c r="Z41" s="198">
        <v>65.91</v>
      </c>
      <c r="AA41" s="198">
        <v>21.97</v>
      </c>
      <c r="AB41" s="198">
        <v>0</v>
      </c>
      <c r="AC41" s="198">
        <v>5.99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13.66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158.25</v>
      </c>
      <c r="L42" s="198">
        <v>44.11</v>
      </c>
      <c r="M42" s="198">
        <v>0</v>
      </c>
      <c r="N42" s="198">
        <v>28.77</v>
      </c>
      <c r="O42" s="198">
        <v>24.16</v>
      </c>
      <c r="P42" s="198">
        <v>49.41</v>
      </c>
      <c r="Q42" s="198">
        <v>4.7300000000000004</v>
      </c>
      <c r="R42" s="198">
        <v>10.33</v>
      </c>
      <c r="S42" s="198">
        <v>6.43</v>
      </c>
      <c r="T42" s="198">
        <v>0</v>
      </c>
      <c r="U42" s="198">
        <v>264.45999999999998</v>
      </c>
      <c r="V42" s="198">
        <v>5.05</v>
      </c>
      <c r="W42" s="198">
        <v>11.31</v>
      </c>
      <c r="X42" s="198">
        <v>35.93</v>
      </c>
      <c r="Y42" s="198">
        <v>0</v>
      </c>
      <c r="Z42" s="198">
        <v>65.91</v>
      </c>
      <c r="AA42" s="198">
        <v>21.97</v>
      </c>
      <c r="AB42" s="198">
        <v>0</v>
      </c>
      <c r="AC42" s="198">
        <v>5.99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13.66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158.25</v>
      </c>
      <c r="L43" s="198">
        <v>44.11</v>
      </c>
      <c r="M43" s="198">
        <v>0</v>
      </c>
      <c r="N43" s="198">
        <v>28.77</v>
      </c>
      <c r="O43" s="198">
        <v>24.16</v>
      </c>
      <c r="P43" s="198">
        <v>49.41</v>
      </c>
      <c r="Q43" s="198">
        <v>5.15</v>
      </c>
      <c r="R43" s="198">
        <v>10.33</v>
      </c>
      <c r="S43" s="198">
        <v>6.43</v>
      </c>
      <c r="T43" s="198">
        <v>0</v>
      </c>
      <c r="U43" s="198">
        <v>264.45999999999998</v>
      </c>
      <c r="V43" s="198">
        <v>5.05</v>
      </c>
      <c r="W43" s="198">
        <v>11.31</v>
      </c>
      <c r="X43" s="198">
        <v>35.93</v>
      </c>
      <c r="Y43" s="198">
        <v>0</v>
      </c>
      <c r="Z43" s="198">
        <v>65.91</v>
      </c>
      <c r="AA43" s="198">
        <v>21.97</v>
      </c>
      <c r="AB43" s="198">
        <v>0</v>
      </c>
      <c r="AC43" s="198">
        <v>5.99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13.66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158.25</v>
      </c>
      <c r="L44" s="198">
        <v>44.11</v>
      </c>
      <c r="M44" s="198">
        <v>0</v>
      </c>
      <c r="N44" s="198">
        <v>28.77</v>
      </c>
      <c r="O44" s="198">
        <v>24.16</v>
      </c>
      <c r="P44" s="198">
        <v>49.41</v>
      </c>
      <c r="Q44" s="198">
        <v>5.15</v>
      </c>
      <c r="R44" s="198">
        <v>10.33</v>
      </c>
      <c r="S44" s="198">
        <v>6.43</v>
      </c>
      <c r="T44" s="198">
        <v>0</v>
      </c>
      <c r="U44" s="198">
        <v>264.45999999999998</v>
      </c>
      <c r="V44" s="198">
        <v>5.05</v>
      </c>
      <c r="W44" s="198">
        <v>11.31</v>
      </c>
      <c r="X44" s="198">
        <v>35.93</v>
      </c>
      <c r="Y44" s="198">
        <v>0</v>
      </c>
      <c r="Z44" s="198">
        <v>65.91</v>
      </c>
      <c r="AA44" s="198">
        <v>21.97</v>
      </c>
      <c r="AB44" s="198">
        <v>0</v>
      </c>
      <c r="AC44" s="198">
        <v>5.99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13.66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158.25</v>
      </c>
      <c r="L45" s="198">
        <v>44.11</v>
      </c>
      <c r="M45" s="198">
        <v>0</v>
      </c>
      <c r="N45" s="198">
        <v>28.77</v>
      </c>
      <c r="O45" s="198">
        <v>24.16</v>
      </c>
      <c r="P45" s="198">
        <v>49.41</v>
      </c>
      <c r="Q45" s="198">
        <v>5.15</v>
      </c>
      <c r="R45" s="198">
        <v>10.33</v>
      </c>
      <c r="S45" s="198">
        <v>6.43</v>
      </c>
      <c r="T45" s="198">
        <v>0</v>
      </c>
      <c r="U45" s="198">
        <v>264.45999999999998</v>
      </c>
      <c r="V45" s="198">
        <v>5.05</v>
      </c>
      <c r="W45" s="198">
        <v>11.31</v>
      </c>
      <c r="X45" s="198">
        <v>35.93</v>
      </c>
      <c r="Y45" s="198">
        <v>0</v>
      </c>
      <c r="Z45" s="198">
        <v>65.91</v>
      </c>
      <c r="AA45" s="198">
        <v>21.97</v>
      </c>
      <c r="AB45" s="198">
        <v>0</v>
      </c>
      <c r="AC45" s="198">
        <v>5.99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13.13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158.25</v>
      </c>
      <c r="L46" s="198">
        <v>44.11</v>
      </c>
      <c r="M46" s="198">
        <v>0</v>
      </c>
      <c r="N46" s="198">
        <v>28.77</v>
      </c>
      <c r="O46" s="198">
        <v>24.16</v>
      </c>
      <c r="P46" s="198">
        <v>49.41</v>
      </c>
      <c r="Q46" s="198">
        <v>5.15</v>
      </c>
      <c r="R46" s="198">
        <v>10.33</v>
      </c>
      <c r="S46" s="198">
        <v>6.43</v>
      </c>
      <c r="T46" s="198">
        <v>0</v>
      </c>
      <c r="U46" s="198">
        <v>264.45999999999998</v>
      </c>
      <c r="V46" s="198">
        <v>5.05</v>
      </c>
      <c r="W46" s="198">
        <v>11.31</v>
      </c>
      <c r="X46" s="198">
        <v>35.93</v>
      </c>
      <c r="Y46" s="198">
        <v>0</v>
      </c>
      <c r="Z46" s="198">
        <v>65.91</v>
      </c>
      <c r="AA46" s="198">
        <v>21.97</v>
      </c>
      <c r="AB46" s="198">
        <v>0</v>
      </c>
      <c r="AC46" s="198">
        <v>5.99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13.66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158.25</v>
      </c>
      <c r="L47" s="198">
        <v>44.11</v>
      </c>
      <c r="M47" s="198">
        <v>0</v>
      </c>
      <c r="N47" s="198">
        <v>28.77</v>
      </c>
      <c r="O47" s="198">
        <v>24.16</v>
      </c>
      <c r="P47" s="198">
        <v>49.41</v>
      </c>
      <c r="Q47" s="198">
        <v>5.15</v>
      </c>
      <c r="R47" s="198">
        <v>10.33</v>
      </c>
      <c r="S47" s="198">
        <v>6.43</v>
      </c>
      <c r="T47" s="198">
        <v>0</v>
      </c>
      <c r="U47" s="198">
        <v>264.45999999999998</v>
      </c>
      <c r="V47" s="198">
        <v>5.05</v>
      </c>
      <c r="W47" s="198">
        <v>11.31</v>
      </c>
      <c r="X47" s="198">
        <v>35.93</v>
      </c>
      <c r="Y47" s="198">
        <v>0</v>
      </c>
      <c r="Z47" s="198">
        <v>65.91</v>
      </c>
      <c r="AA47" s="198">
        <v>21.97</v>
      </c>
      <c r="AB47" s="198">
        <v>0</v>
      </c>
      <c r="AC47" s="198">
        <v>6.72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13.66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158.25</v>
      </c>
      <c r="L48" s="198">
        <v>44.11</v>
      </c>
      <c r="M48" s="198">
        <v>0</v>
      </c>
      <c r="N48" s="198">
        <v>28.77</v>
      </c>
      <c r="O48" s="198">
        <v>24.16</v>
      </c>
      <c r="P48" s="198">
        <v>49.41</v>
      </c>
      <c r="Q48" s="198">
        <v>5.15</v>
      </c>
      <c r="R48" s="198">
        <v>10.33</v>
      </c>
      <c r="S48" s="198">
        <v>6.43</v>
      </c>
      <c r="T48" s="198">
        <v>0</v>
      </c>
      <c r="U48" s="198">
        <v>264.45999999999998</v>
      </c>
      <c r="V48" s="198">
        <v>5.05</v>
      </c>
      <c r="W48" s="198">
        <v>11.31</v>
      </c>
      <c r="X48" s="198">
        <v>35.93</v>
      </c>
      <c r="Y48" s="198">
        <v>0</v>
      </c>
      <c r="Z48" s="198">
        <v>65.91</v>
      </c>
      <c r="AA48" s="198">
        <v>21.97</v>
      </c>
      <c r="AB48" s="198">
        <v>0</v>
      </c>
      <c r="AC48" s="198">
        <v>6.72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13.66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158.25</v>
      </c>
      <c r="L49" s="198">
        <v>44.11</v>
      </c>
      <c r="M49" s="198">
        <v>0</v>
      </c>
      <c r="N49" s="198">
        <v>28.77</v>
      </c>
      <c r="O49" s="198">
        <v>24.16</v>
      </c>
      <c r="P49" s="198">
        <v>49.41</v>
      </c>
      <c r="Q49" s="198">
        <v>5.15</v>
      </c>
      <c r="R49" s="198">
        <v>10.33</v>
      </c>
      <c r="S49" s="198">
        <v>6.43</v>
      </c>
      <c r="T49" s="198">
        <v>0</v>
      </c>
      <c r="U49" s="198">
        <v>264.45999999999998</v>
      </c>
      <c r="V49" s="198">
        <v>5.05</v>
      </c>
      <c r="W49" s="198">
        <v>11.31</v>
      </c>
      <c r="X49" s="198">
        <v>35.93</v>
      </c>
      <c r="Y49" s="198">
        <v>0</v>
      </c>
      <c r="Z49" s="198">
        <v>65.91</v>
      </c>
      <c r="AA49" s="198">
        <v>21.97</v>
      </c>
      <c r="AB49" s="198">
        <v>0</v>
      </c>
      <c r="AC49" s="198">
        <v>6.72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13.66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158.25</v>
      </c>
      <c r="L50" s="198">
        <v>44.11</v>
      </c>
      <c r="M50" s="198">
        <v>0</v>
      </c>
      <c r="N50" s="198">
        <v>28.77</v>
      </c>
      <c r="O50" s="198">
        <v>24.16</v>
      </c>
      <c r="P50" s="198">
        <v>49.41</v>
      </c>
      <c r="Q50" s="198">
        <v>5.15</v>
      </c>
      <c r="R50" s="198">
        <v>10.33</v>
      </c>
      <c r="S50" s="198">
        <v>6.43</v>
      </c>
      <c r="T50" s="198">
        <v>0</v>
      </c>
      <c r="U50" s="198">
        <v>264.45999999999998</v>
      </c>
      <c r="V50" s="198">
        <v>5.05</v>
      </c>
      <c r="W50" s="198">
        <v>11.31</v>
      </c>
      <c r="X50" s="198">
        <v>35.93</v>
      </c>
      <c r="Y50" s="198">
        <v>0</v>
      </c>
      <c r="Z50" s="198">
        <v>65.91</v>
      </c>
      <c r="AA50" s="198">
        <v>21.97</v>
      </c>
      <c r="AB50" s="198">
        <v>0</v>
      </c>
      <c r="AC50" s="198">
        <v>6.72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13.66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158.25</v>
      </c>
      <c r="L51" s="198">
        <v>44.11</v>
      </c>
      <c r="M51" s="198">
        <v>0</v>
      </c>
      <c r="N51" s="198">
        <v>28.77</v>
      </c>
      <c r="O51" s="198">
        <v>24.16</v>
      </c>
      <c r="P51" s="198">
        <v>49.41</v>
      </c>
      <c r="Q51" s="198">
        <v>5.15</v>
      </c>
      <c r="R51" s="198">
        <v>10.33</v>
      </c>
      <c r="S51" s="198">
        <v>6.43</v>
      </c>
      <c r="T51" s="198">
        <v>0</v>
      </c>
      <c r="U51" s="198">
        <v>264.45999999999998</v>
      </c>
      <c r="V51" s="198">
        <v>5.05</v>
      </c>
      <c r="W51" s="198">
        <v>11.31</v>
      </c>
      <c r="X51" s="198">
        <v>35.93</v>
      </c>
      <c r="Y51" s="198">
        <v>0</v>
      </c>
      <c r="Z51" s="198">
        <v>65.91</v>
      </c>
      <c r="AA51" s="198">
        <v>21.97</v>
      </c>
      <c r="AB51" s="198">
        <v>0</v>
      </c>
      <c r="AC51" s="198">
        <v>6.72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13.66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158.25</v>
      </c>
      <c r="L52" s="198">
        <v>44.11</v>
      </c>
      <c r="M52" s="198">
        <v>0</v>
      </c>
      <c r="N52" s="198">
        <v>28.77</v>
      </c>
      <c r="O52" s="198">
        <v>24.16</v>
      </c>
      <c r="P52" s="198">
        <v>49.41</v>
      </c>
      <c r="Q52" s="198">
        <v>5.15</v>
      </c>
      <c r="R52" s="198">
        <v>10.33</v>
      </c>
      <c r="S52" s="198">
        <v>6.43</v>
      </c>
      <c r="T52" s="198">
        <v>0</v>
      </c>
      <c r="U52" s="198">
        <v>264.45999999999998</v>
      </c>
      <c r="V52" s="198">
        <v>5.05</v>
      </c>
      <c r="W52" s="198">
        <v>11.31</v>
      </c>
      <c r="X52" s="198">
        <v>35.93</v>
      </c>
      <c r="Y52" s="198">
        <v>0</v>
      </c>
      <c r="Z52" s="198">
        <v>65.91</v>
      </c>
      <c r="AA52" s="198">
        <v>21.97</v>
      </c>
      <c r="AB52" s="198">
        <v>0</v>
      </c>
      <c r="AC52" s="198">
        <v>6.72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13.66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158.25</v>
      </c>
      <c r="L53" s="198">
        <v>44.11</v>
      </c>
      <c r="M53" s="198">
        <v>0</v>
      </c>
      <c r="N53" s="198">
        <v>28.77</v>
      </c>
      <c r="O53" s="198">
        <v>24.16</v>
      </c>
      <c r="P53" s="198">
        <v>49.41</v>
      </c>
      <c r="Q53" s="198">
        <v>5.15</v>
      </c>
      <c r="R53" s="198">
        <v>10.33</v>
      </c>
      <c r="S53" s="198">
        <v>6.43</v>
      </c>
      <c r="T53" s="198">
        <v>0</v>
      </c>
      <c r="U53" s="198">
        <v>264.45999999999998</v>
      </c>
      <c r="V53" s="198">
        <v>5.05</v>
      </c>
      <c r="W53" s="198">
        <v>11.31</v>
      </c>
      <c r="X53" s="198">
        <v>35.93</v>
      </c>
      <c r="Y53" s="198">
        <v>0</v>
      </c>
      <c r="Z53" s="198">
        <v>65.91</v>
      </c>
      <c r="AA53" s="198">
        <v>21.97</v>
      </c>
      <c r="AB53" s="198">
        <v>0</v>
      </c>
      <c r="AC53" s="198">
        <v>6.72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13.66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158.25</v>
      </c>
      <c r="L54" s="198">
        <v>44.11</v>
      </c>
      <c r="M54" s="198">
        <v>0</v>
      </c>
      <c r="N54" s="198">
        <v>28.77</v>
      </c>
      <c r="O54" s="198">
        <v>24.16</v>
      </c>
      <c r="P54" s="198">
        <v>49.41</v>
      </c>
      <c r="Q54" s="198">
        <v>5.15</v>
      </c>
      <c r="R54" s="198">
        <v>10.33</v>
      </c>
      <c r="S54" s="198">
        <v>6.43</v>
      </c>
      <c r="T54" s="198">
        <v>0</v>
      </c>
      <c r="U54" s="198">
        <v>264.45999999999998</v>
      </c>
      <c r="V54" s="198">
        <v>5.05</v>
      </c>
      <c r="W54" s="198">
        <v>11.31</v>
      </c>
      <c r="X54" s="198">
        <v>35.93</v>
      </c>
      <c r="Y54" s="198">
        <v>0</v>
      </c>
      <c r="Z54" s="198">
        <v>65.91</v>
      </c>
      <c r="AA54" s="198">
        <v>21.97</v>
      </c>
      <c r="AB54" s="198">
        <v>0</v>
      </c>
      <c r="AC54" s="198">
        <v>6.72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13.66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158.25</v>
      </c>
      <c r="L55" s="198">
        <v>44.11</v>
      </c>
      <c r="M55" s="198">
        <v>0</v>
      </c>
      <c r="N55" s="198">
        <v>28.77</v>
      </c>
      <c r="O55" s="198">
        <v>24.16</v>
      </c>
      <c r="P55" s="198">
        <v>49.41</v>
      </c>
      <c r="Q55" s="198">
        <v>4.5</v>
      </c>
      <c r="R55" s="198">
        <v>2.88</v>
      </c>
      <c r="S55" s="198">
        <v>1.95</v>
      </c>
      <c r="T55" s="198">
        <v>0</v>
      </c>
      <c r="U55" s="198">
        <v>264.45999999999998</v>
      </c>
      <c r="V55" s="198">
        <v>5.05</v>
      </c>
      <c r="W55" s="198">
        <v>11.31</v>
      </c>
      <c r="X55" s="198">
        <v>35.93</v>
      </c>
      <c r="Y55" s="198">
        <v>0</v>
      </c>
      <c r="Z55" s="198">
        <v>65.91</v>
      </c>
      <c r="AA55" s="198">
        <v>21.97</v>
      </c>
      <c r="AB55" s="198">
        <v>0</v>
      </c>
      <c r="AC55" s="198">
        <v>6.72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13.66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158.25</v>
      </c>
      <c r="L56" s="198">
        <v>44.11</v>
      </c>
      <c r="M56" s="198">
        <v>0</v>
      </c>
      <c r="N56" s="198">
        <v>28.77</v>
      </c>
      <c r="O56" s="198">
        <v>24.16</v>
      </c>
      <c r="P56" s="198">
        <v>49.41</v>
      </c>
      <c r="Q56" s="198">
        <v>4.5</v>
      </c>
      <c r="R56" s="198">
        <v>2.88</v>
      </c>
      <c r="S56" s="198">
        <v>1.92</v>
      </c>
      <c r="T56" s="198">
        <v>0</v>
      </c>
      <c r="U56" s="198">
        <v>264.45999999999998</v>
      </c>
      <c r="V56" s="198">
        <v>5.05</v>
      </c>
      <c r="W56" s="198">
        <v>11.31</v>
      </c>
      <c r="X56" s="198">
        <v>35.93</v>
      </c>
      <c r="Y56" s="198">
        <v>0</v>
      </c>
      <c r="Z56" s="198">
        <v>65.91</v>
      </c>
      <c r="AA56" s="198">
        <v>21.97</v>
      </c>
      <c r="AB56" s="198">
        <v>0</v>
      </c>
      <c r="AC56" s="198">
        <v>6.72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13.66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158.25</v>
      </c>
      <c r="L57" s="198">
        <v>7.67</v>
      </c>
      <c r="M57" s="198">
        <v>0</v>
      </c>
      <c r="N57" s="198">
        <v>28.77</v>
      </c>
      <c r="O57" s="198">
        <v>24.16</v>
      </c>
      <c r="P57" s="198">
        <v>49.41</v>
      </c>
      <c r="Q57" s="198">
        <v>5.15</v>
      </c>
      <c r="R57" s="198">
        <v>10.33</v>
      </c>
      <c r="S57" s="198">
        <v>6.43</v>
      </c>
      <c r="T57" s="198">
        <v>0</v>
      </c>
      <c r="U57" s="198">
        <v>264.45999999999998</v>
      </c>
      <c r="V57" s="198">
        <v>5.05</v>
      </c>
      <c r="W57" s="198">
        <v>11.31</v>
      </c>
      <c r="X57" s="198">
        <v>35.93</v>
      </c>
      <c r="Y57" s="198">
        <v>0</v>
      </c>
      <c r="Z57" s="198">
        <v>65.91</v>
      </c>
      <c r="AA57" s="198">
        <v>21.97</v>
      </c>
      <c r="AB57" s="198">
        <v>0</v>
      </c>
      <c r="AC57" s="198">
        <v>6.72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13.66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158.25</v>
      </c>
      <c r="L58" s="198">
        <v>7.67</v>
      </c>
      <c r="M58" s="198">
        <v>0</v>
      </c>
      <c r="N58" s="198">
        <v>28.77</v>
      </c>
      <c r="O58" s="198">
        <v>24.16</v>
      </c>
      <c r="P58" s="198">
        <v>49.41</v>
      </c>
      <c r="Q58" s="198">
        <v>5.15</v>
      </c>
      <c r="R58" s="198">
        <v>10.33</v>
      </c>
      <c r="S58" s="198">
        <v>6.43</v>
      </c>
      <c r="T58" s="198">
        <v>0</v>
      </c>
      <c r="U58" s="198">
        <v>264.45999999999998</v>
      </c>
      <c r="V58" s="198">
        <v>5.05</v>
      </c>
      <c r="W58" s="198">
        <v>11.31</v>
      </c>
      <c r="X58" s="198">
        <v>35.93</v>
      </c>
      <c r="Y58" s="198">
        <v>0</v>
      </c>
      <c r="Z58" s="198">
        <v>65.91</v>
      </c>
      <c r="AA58" s="198">
        <v>21.97</v>
      </c>
      <c r="AB58" s="198">
        <v>0</v>
      </c>
      <c r="AC58" s="198">
        <v>6.72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13.66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158.25</v>
      </c>
      <c r="L59" s="198">
        <v>7.67</v>
      </c>
      <c r="M59" s="198">
        <v>0</v>
      </c>
      <c r="N59" s="198">
        <v>28.77</v>
      </c>
      <c r="O59" s="198">
        <v>24.16</v>
      </c>
      <c r="P59" s="198">
        <v>49.41</v>
      </c>
      <c r="Q59" s="198">
        <v>5.15</v>
      </c>
      <c r="R59" s="198">
        <v>10.33</v>
      </c>
      <c r="S59" s="198">
        <v>6.43</v>
      </c>
      <c r="T59" s="198">
        <v>0</v>
      </c>
      <c r="U59" s="198">
        <v>264.45999999999998</v>
      </c>
      <c r="V59" s="198">
        <v>5.05</v>
      </c>
      <c r="W59" s="198">
        <v>11.31</v>
      </c>
      <c r="X59" s="198">
        <v>35.93</v>
      </c>
      <c r="Y59" s="198">
        <v>0</v>
      </c>
      <c r="Z59" s="198">
        <v>65.91</v>
      </c>
      <c r="AA59" s="198">
        <v>21.97</v>
      </c>
      <c r="AB59" s="198">
        <v>0</v>
      </c>
      <c r="AC59" s="198">
        <v>6.72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13.66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158.25</v>
      </c>
      <c r="L60" s="198">
        <v>7.67</v>
      </c>
      <c r="M60" s="198">
        <v>0</v>
      </c>
      <c r="N60" s="198">
        <v>28.77</v>
      </c>
      <c r="O60" s="198">
        <v>24.16</v>
      </c>
      <c r="P60" s="198">
        <v>49.41</v>
      </c>
      <c r="Q60" s="198">
        <v>5.15</v>
      </c>
      <c r="R60" s="198">
        <v>10.33</v>
      </c>
      <c r="S60" s="198">
        <v>6.43</v>
      </c>
      <c r="T60" s="198">
        <v>0</v>
      </c>
      <c r="U60" s="198">
        <v>264.45999999999998</v>
      </c>
      <c r="V60" s="198">
        <v>5.05</v>
      </c>
      <c r="W60" s="198">
        <v>11.31</v>
      </c>
      <c r="X60" s="198">
        <v>35.93</v>
      </c>
      <c r="Y60" s="198">
        <v>0</v>
      </c>
      <c r="Z60" s="198">
        <v>65.91</v>
      </c>
      <c r="AA60" s="198">
        <v>21.97</v>
      </c>
      <c r="AB60" s="198">
        <v>0</v>
      </c>
      <c r="AC60" s="198">
        <v>6.72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13.66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158.25</v>
      </c>
      <c r="L61" s="198">
        <v>7.67</v>
      </c>
      <c r="M61" s="198">
        <v>0</v>
      </c>
      <c r="N61" s="198">
        <v>28.77</v>
      </c>
      <c r="O61" s="198">
        <v>24.16</v>
      </c>
      <c r="P61" s="198">
        <v>49.41</v>
      </c>
      <c r="Q61" s="198">
        <v>0.96</v>
      </c>
      <c r="R61" s="198">
        <v>2.81</v>
      </c>
      <c r="S61" s="198">
        <v>1.84</v>
      </c>
      <c r="T61" s="198">
        <v>0</v>
      </c>
      <c r="U61" s="198">
        <v>264.45999999999998</v>
      </c>
      <c r="V61" s="198">
        <v>5.05</v>
      </c>
      <c r="W61" s="198">
        <v>11.31</v>
      </c>
      <c r="X61" s="198">
        <v>35.93</v>
      </c>
      <c r="Y61" s="198">
        <v>0</v>
      </c>
      <c r="Z61" s="198">
        <v>65.91</v>
      </c>
      <c r="AA61" s="198">
        <v>21.97</v>
      </c>
      <c r="AB61" s="198">
        <v>0</v>
      </c>
      <c r="AC61" s="198">
        <v>6.72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7.53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158.25</v>
      </c>
      <c r="L62" s="198">
        <v>7.67</v>
      </c>
      <c r="M62" s="198">
        <v>0</v>
      </c>
      <c r="N62" s="198">
        <v>28.77</v>
      </c>
      <c r="O62" s="198">
        <v>24.16</v>
      </c>
      <c r="P62" s="198">
        <v>49.41</v>
      </c>
      <c r="Q62" s="198">
        <v>0.96</v>
      </c>
      <c r="R62" s="198">
        <v>2.76</v>
      </c>
      <c r="S62" s="198">
        <v>1.84</v>
      </c>
      <c r="T62" s="198">
        <v>0</v>
      </c>
      <c r="U62" s="198">
        <v>264.45999999999998</v>
      </c>
      <c r="V62" s="198">
        <v>5.05</v>
      </c>
      <c r="W62" s="198">
        <v>11.31</v>
      </c>
      <c r="X62" s="198">
        <v>35.93</v>
      </c>
      <c r="Y62" s="198">
        <v>0</v>
      </c>
      <c r="Z62" s="198">
        <v>65.91</v>
      </c>
      <c r="AA62" s="198">
        <v>21.97</v>
      </c>
      <c r="AB62" s="198">
        <v>0</v>
      </c>
      <c r="AC62" s="198">
        <v>6.72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7.53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158.25</v>
      </c>
      <c r="L63" s="198">
        <v>7.67</v>
      </c>
      <c r="M63" s="198">
        <v>0</v>
      </c>
      <c r="N63" s="198">
        <v>28.77</v>
      </c>
      <c r="O63" s="198">
        <v>24.16</v>
      </c>
      <c r="P63" s="198">
        <v>49.41</v>
      </c>
      <c r="Q63" s="198">
        <v>0.93</v>
      </c>
      <c r="R63" s="198">
        <v>2.76</v>
      </c>
      <c r="S63" s="198">
        <v>1.84</v>
      </c>
      <c r="T63" s="198">
        <v>0</v>
      </c>
      <c r="U63" s="198">
        <v>264.45999999999998</v>
      </c>
      <c r="V63" s="198">
        <v>5.05</v>
      </c>
      <c r="W63" s="198">
        <v>11.31</v>
      </c>
      <c r="X63" s="198">
        <v>35.93</v>
      </c>
      <c r="Y63" s="198">
        <v>0</v>
      </c>
      <c r="Z63" s="198">
        <v>65.91</v>
      </c>
      <c r="AA63" s="198">
        <v>21.97</v>
      </c>
      <c r="AB63" s="198">
        <v>0</v>
      </c>
      <c r="AC63" s="198">
        <v>6.72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13.66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158.25</v>
      </c>
      <c r="L64" s="198">
        <v>7.67</v>
      </c>
      <c r="M64" s="198">
        <v>0</v>
      </c>
      <c r="N64" s="198">
        <v>28.77</v>
      </c>
      <c r="O64" s="198">
        <v>24.16</v>
      </c>
      <c r="P64" s="198">
        <v>49.41</v>
      </c>
      <c r="Q64" s="198">
        <v>0.93</v>
      </c>
      <c r="R64" s="198">
        <v>2.76</v>
      </c>
      <c r="S64" s="198">
        <v>1.84</v>
      </c>
      <c r="T64" s="198">
        <v>0</v>
      </c>
      <c r="U64" s="198">
        <v>264.45999999999998</v>
      </c>
      <c r="V64" s="198">
        <v>5.05</v>
      </c>
      <c r="W64" s="198">
        <v>11.31</v>
      </c>
      <c r="X64" s="198">
        <v>35.93</v>
      </c>
      <c r="Y64" s="198">
        <v>0</v>
      </c>
      <c r="Z64" s="198">
        <v>65.91</v>
      </c>
      <c r="AA64" s="198">
        <v>21.97</v>
      </c>
      <c r="AB64" s="198">
        <v>0</v>
      </c>
      <c r="AC64" s="198">
        <v>5.99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11.84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158.25</v>
      </c>
      <c r="L65" s="198">
        <v>7.67</v>
      </c>
      <c r="M65" s="198">
        <v>0</v>
      </c>
      <c r="N65" s="198">
        <v>28.77</v>
      </c>
      <c r="O65" s="198">
        <v>24.16</v>
      </c>
      <c r="P65" s="198">
        <v>49.41</v>
      </c>
      <c r="Q65" s="198">
        <v>0.93</v>
      </c>
      <c r="R65" s="198">
        <v>2.76</v>
      </c>
      <c r="S65" s="198">
        <v>1.84</v>
      </c>
      <c r="T65" s="198">
        <v>0</v>
      </c>
      <c r="U65" s="198">
        <v>264.45999999999998</v>
      </c>
      <c r="V65" s="198">
        <v>5.05</v>
      </c>
      <c r="W65" s="198">
        <v>11.31</v>
      </c>
      <c r="X65" s="198">
        <v>35.93</v>
      </c>
      <c r="Y65" s="198">
        <v>0</v>
      </c>
      <c r="Z65" s="198">
        <v>65.91</v>
      </c>
      <c r="AA65" s="198">
        <v>21.97</v>
      </c>
      <c r="AB65" s="198">
        <v>0</v>
      </c>
      <c r="AC65" s="198">
        <v>5.99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7.53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158.25</v>
      </c>
      <c r="L66" s="198">
        <v>7.67</v>
      </c>
      <c r="M66" s="198">
        <v>0</v>
      </c>
      <c r="N66" s="198">
        <v>28.77</v>
      </c>
      <c r="O66" s="198">
        <v>24.16</v>
      </c>
      <c r="P66" s="198">
        <v>49.41</v>
      </c>
      <c r="Q66" s="198">
        <v>0.93</v>
      </c>
      <c r="R66" s="198">
        <v>2.76</v>
      </c>
      <c r="S66" s="198">
        <v>1.84</v>
      </c>
      <c r="T66" s="198">
        <v>0</v>
      </c>
      <c r="U66" s="198">
        <v>264.45999999999998</v>
      </c>
      <c r="V66" s="198">
        <v>5.05</v>
      </c>
      <c r="W66" s="198">
        <v>11.31</v>
      </c>
      <c r="X66" s="198">
        <v>35.93</v>
      </c>
      <c r="Y66" s="198">
        <v>0</v>
      </c>
      <c r="Z66" s="198">
        <v>65.91</v>
      </c>
      <c r="AA66" s="198">
        <v>21.97</v>
      </c>
      <c r="AB66" s="198">
        <v>0</v>
      </c>
      <c r="AC66" s="198">
        <v>5.99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7.53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158.25</v>
      </c>
      <c r="L67" s="198">
        <v>7.67</v>
      </c>
      <c r="M67" s="198">
        <v>0</v>
      </c>
      <c r="N67" s="198">
        <v>28.77</v>
      </c>
      <c r="O67" s="198">
        <v>24.16</v>
      </c>
      <c r="P67" s="198">
        <v>49.41</v>
      </c>
      <c r="Q67" s="198">
        <v>0.93</v>
      </c>
      <c r="R67" s="198">
        <v>2.76</v>
      </c>
      <c r="S67" s="198">
        <v>1.84</v>
      </c>
      <c r="T67" s="198">
        <v>0</v>
      </c>
      <c r="U67" s="198">
        <v>264.45999999999998</v>
      </c>
      <c r="V67" s="198">
        <v>5.05</v>
      </c>
      <c r="W67" s="198">
        <v>11.31</v>
      </c>
      <c r="X67" s="198">
        <v>35.93</v>
      </c>
      <c r="Y67" s="198">
        <v>0</v>
      </c>
      <c r="Z67" s="198">
        <v>65.91</v>
      </c>
      <c r="AA67" s="198">
        <v>21.97</v>
      </c>
      <c r="AB67" s="198">
        <v>0</v>
      </c>
      <c r="AC67" s="198">
        <v>5.99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6.46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158.25</v>
      </c>
      <c r="L68" s="198">
        <v>7.67</v>
      </c>
      <c r="M68" s="198">
        <v>0</v>
      </c>
      <c r="N68" s="198">
        <v>28.77</v>
      </c>
      <c r="O68" s="198">
        <v>24.16</v>
      </c>
      <c r="P68" s="198">
        <v>49.41</v>
      </c>
      <c r="Q68" s="198">
        <v>0.93</v>
      </c>
      <c r="R68" s="198">
        <v>2.76</v>
      </c>
      <c r="S68" s="198">
        <v>1.84</v>
      </c>
      <c r="T68" s="198">
        <v>0</v>
      </c>
      <c r="U68" s="198">
        <v>264.45999999999998</v>
      </c>
      <c r="V68" s="198">
        <v>5.05</v>
      </c>
      <c r="W68" s="198">
        <v>11.31</v>
      </c>
      <c r="X68" s="198">
        <v>35.93</v>
      </c>
      <c r="Y68" s="198">
        <v>0</v>
      </c>
      <c r="Z68" s="198">
        <v>65.91</v>
      </c>
      <c r="AA68" s="198">
        <v>21.97</v>
      </c>
      <c r="AB68" s="198">
        <v>0</v>
      </c>
      <c r="AC68" s="198">
        <v>5.99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11.84</v>
      </c>
      <c r="AJ68" s="198">
        <v>0</v>
      </c>
      <c r="AK68" s="198">
        <v>47.6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158.25</v>
      </c>
      <c r="L69" s="198">
        <v>7.67</v>
      </c>
      <c r="M69" s="198">
        <v>0</v>
      </c>
      <c r="N69" s="198">
        <v>28.77</v>
      </c>
      <c r="O69" s="198">
        <v>24.16</v>
      </c>
      <c r="P69" s="198">
        <v>49.41</v>
      </c>
      <c r="Q69" s="198">
        <v>0.96</v>
      </c>
      <c r="R69" s="198">
        <v>2.76</v>
      </c>
      <c r="S69" s="198">
        <v>1.84</v>
      </c>
      <c r="T69" s="198">
        <v>0</v>
      </c>
      <c r="U69" s="198">
        <v>264.45999999999998</v>
      </c>
      <c r="V69" s="198">
        <v>5.05</v>
      </c>
      <c r="W69" s="198">
        <v>11.31</v>
      </c>
      <c r="X69" s="198">
        <v>35.93</v>
      </c>
      <c r="Y69" s="198">
        <v>0</v>
      </c>
      <c r="Z69" s="198">
        <v>65.91</v>
      </c>
      <c r="AA69" s="198">
        <v>21.97</v>
      </c>
      <c r="AB69" s="198">
        <v>0</v>
      </c>
      <c r="AC69" s="198">
        <v>5.99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13.66</v>
      </c>
      <c r="AJ69" s="198">
        <v>0</v>
      </c>
      <c r="AK69" s="198">
        <v>47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22.64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158.25</v>
      </c>
      <c r="L70" s="198">
        <v>44.11</v>
      </c>
      <c r="M70" s="198">
        <v>0</v>
      </c>
      <c r="N70" s="198">
        <v>28.77</v>
      </c>
      <c r="O70" s="198">
        <v>24.16</v>
      </c>
      <c r="P70" s="198">
        <v>49.41</v>
      </c>
      <c r="Q70" s="198">
        <v>5.31</v>
      </c>
      <c r="R70" s="198">
        <v>10.33</v>
      </c>
      <c r="S70" s="198">
        <v>6.43</v>
      </c>
      <c r="T70" s="198">
        <v>0</v>
      </c>
      <c r="U70" s="198">
        <v>264.45999999999998</v>
      </c>
      <c r="V70" s="198">
        <v>5.05</v>
      </c>
      <c r="W70" s="198">
        <v>11.31</v>
      </c>
      <c r="X70" s="198">
        <v>35.93</v>
      </c>
      <c r="Y70" s="198">
        <v>0</v>
      </c>
      <c r="Z70" s="198">
        <v>65.91</v>
      </c>
      <c r="AA70" s="198">
        <v>21.97</v>
      </c>
      <c r="AB70" s="198">
        <v>0</v>
      </c>
      <c r="AC70" s="198">
        <v>5.99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13.66</v>
      </c>
      <c r="AJ70" s="198">
        <v>0</v>
      </c>
      <c r="AK70" s="198">
        <v>46.85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10.64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158.25</v>
      </c>
      <c r="L71" s="198">
        <v>44.11</v>
      </c>
      <c r="M71" s="198">
        <v>0</v>
      </c>
      <c r="N71" s="198">
        <v>28.77</v>
      </c>
      <c r="O71" s="198">
        <v>24.16</v>
      </c>
      <c r="P71" s="198">
        <v>49.41</v>
      </c>
      <c r="Q71" s="198">
        <v>5.31</v>
      </c>
      <c r="R71" s="198">
        <v>10.33</v>
      </c>
      <c r="S71" s="198">
        <v>6.43</v>
      </c>
      <c r="T71" s="198">
        <v>0</v>
      </c>
      <c r="U71" s="198">
        <v>264.45999999999998</v>
      </c>
      <c r="V71" s="198">
        <v>5.05</v>
      </c>
      <c r="W71" s="198">
        <v>11.31</v>
      </c>
      <c r="X71" s="198">
        <v>35.93</v>
      </c>
      <c r="Y71" s="198">
        <v>0</v>
      </c>
      <c r="Z71" s="198">
        <v>65.91</v>
      </c>
      <c r="AA71" s="198">
        <v>21.97</v>
      </c>
      <c r="AB71" s="198">
        <v>0</v>
      </c>
      <c r="AC71" s="198">
        <v>5.99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13.66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158.25</v>
      </c>
      <c r="L72" s="198">
        <v>44.11</v>
      </c>
      <c r="M72" s="198">
        <v>0</v>
      </c>
      <c r="N72" s="198">
        <v>28.77</v>
      </c>
      <c r="O72" s="198">
        <v>24.16</v>
      </c>
      <c r="P72" s="198">
        <v>49.41</v>
      </c>
      <c r="Q72" s="198">
        <v>5.31</v>
      </c>
      <c r="R72" s="198">
        <v>10.33</v>
      </c>
      <c r="S72" s="198">
        <v>6.43</v>
      </c>
      <c r="T72" s="198">
        <v>0</v>
      </c>
      <c r="U72" s="198">
        <v>264.45999999999998</v>
      </c>
      <c r="V72" s="198">
        <v>5.05</v>
      </c>
      <c r="W72" s="198">
        <v>11.31</v>
      </c>
      <c r="X72" s="198">
        <v>35.93</v>
      </c>
      <c r="Y72" s="198">
        <v>0</v>
      </c>
      <c r="Z72" s="198">
        <v>65.91</v>
      </c>
      <c r="AA72" s="198">
        <v>21.97</v>
      </c>
      <c r="AB72" s="198">
        <v>0</v>
      </c>
      <c r="AC72" s="198">
        <v>5.99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13.66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158.25</v>
      </c>
      <c r="L73" s="198">
        <v>44.11</v>
      </c>
      <c r="M73" s="198">
        <v>0</v>
      </c>
      <c r="N73" s="198">
        <v>28.77</v>
      </c>
      <c r="O73" s="198">
        <v>24.16</v>
      </c>
      <c r="P73" s="198">
        <v>49.41</v>
      </c>
      <c r="Q73" s="198">
        <v>5.31</v>
      </c>
      <c r="R73" s="198">
        <v>10.33</v>
      </c>
      <c r="S73" s="198">
        <v>6.43</v>
      </c>
      <c r="T73" s="198">
        <v>0</v>
      </c>
      <c r="U73" s="198">
        <v>264.45999999999998</v>
      </c>
      <c r="V73" s="198">
        <v>5.05</v>
      </c>
      <c r="W73" s="198">
        <v>11.31</v>
      </c>
      <c r="X73" s="198">
        <v>35.93</v>
      </c>
      <c r="Y73" s="198">
        <v>0</v>
      </c>
      <c r="Z73" s="198">
        <v>65.91</v>
      </c>
      <c r="AA73" s="198">
        <v>21.97</v>
      </c>
      <c r="AB73" s="198">
        <v>0</v>
      </c>
      <c r="AC73" s="198">
        <v>5.99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13.66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158.25</v>
      </c>
      <c r="L74" s="198">
        <v>44.11</v>
      </c>
      <c r="M74" s="198">
        <v>0</v>
      </c>
      <c r="N74" s="198">
        <v>28.77</v>
      </c>
      <c r="O74" s="198">
        <v>24.16</v>
      </c>
      <c r="P74" s="198">
        <v>49.41</v>
      </c>
      <c r="Q74" s="198">
        <v>5.31</v>
      </c>
      <c r="R74" s="198">
        <v>10.33</v>
      </c>
      <c r="S74" s="198">
        <v>6.43</v>
      </c>
      <c r="T74" s="198">
        <v>0</v>
      </c>
      <c r="U74" s="198">
        <v>264.45999999999998</v>
      </c>
      <c r="V74" s="198">
        <v>5.05</v>
      </c>
      <c r="W74" s="198">
        <v>11.31</v>
      </c>
      <c r="X74" s="198">
        <v>35.93</v>
      </c>
      <c r="Y74" s="198">
        <v>0</v>
      </c>
      <c r="Z74" s="198">
        <v>65.91</v>
      </c>
      <c r="AA74" s="198">
        <v>21.97</v>
      </c>
      <c r="AB74" s="198">
        <v>0</v>
      </c>
      <c r="AC74" s="198">
        <v>5.99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13.66</v>
      </c>
      <c r="AJ74" s="198">
        <v>0</v>
      </c>
      <c r="AK74" s="198">
        <v>47.15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158.25</v>
      </c>
      <c r="L75" s="198">
        <v>44.11</v>
      </c>
      <c r="M75" s="198">
        <v>0</v>
      </c>
      <c r="N75" s="198">
        <v>28.77</v>
      </c>
      <c r="O75" s="198">
        <v>24.16</v>
      </c>
      <c r="P75" s="198">
        <v>49.41</v>
      </c>
      <c r="Q75" s="198">
        <v>5.31</v>
      </c>
      <c r="R75" s="198">
        <v>10.33</v>
      </c>
      <c r="S75" s="198">
        <v>6.43</v>
      </c>
      <c r="T75" s="198">
        <v>0</v>
      </c>
      <c r="U75" s="198">
        <v>264.45999999999998</v>
      </c>
      <c r="V75" s="198">
        <v>5.05</v>
      </c>
      <c r="W75" s="198">
        <v>11.31</v>
      </c>
      <c r="X75" s="198">
        <v>35.93</v>
      </c>
      <c r="Y75" s="198">
        <v>0</v>
      </c>
      <c r="Z75" s="198">
        <v>65.91</v>
      </c>
      <c r="AA75" s="198">
        <v>21.97</v>
      </c>
      <c r="AB75" s="198">
        <v>0</v>
      </c>
      <c r="AC75" s="198">
        <v>5.99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13.66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158.25</v>
      </c>
      <c r="L76" s="198">
        <v>44.11</v>
      </c>
      <c r="M76" s="198">
        <v>0</v>
      </c>
      <c r="N76" s="198">
        <v>28.77</v>
      </c>
      <c r="O76" s="198">
        <v>24.16</v>
      </c>
      <c r="P76" s="198">
        <v>49.41</v>
      </c>
      <c r="Q76" s="198">
        <v>5.31</v>
      </c>
      <c r="R76" s="198">
        <v>10.33</v>
      </c>
      <c r="S76" s="198">
        <v>6.43</v>
      </c>
      <c r="T76" s="198">
        <v>0</v>
      </c>
      <c r="U76" s="198">
        <v>264.45999999999998</v>
      </c>
      <c r="V76" s="198">
        <v>5.05</v>
      </c>
      <c r="W76" s="198">
        <v>11.31</v>
      </c>
      <c r="X76" s="198">
        <v>35.93</v>
      </c>
      <c r="Y76" s="198">
        <v>0</v>
      </c>
      <c r="Z76" s="198">
        <v>65.91</v>
      </c>
      <c r="AA76" s="198">
        <v>21.97</v>
      </c>
      <c r="AB76" s="198">
        <v>0</v>
      </c>
      <c r="AC76" s="198">
        <v>5.99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13.66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158.25</v>
      </c>
      <c r="L77" s="198">
        <v>44.11</v>
      </c>
      <c r="M77" s="198">
        <v>0</v>
      </c>
      <c r="N77" s="198">
        <v>28.77</v>
      </c>
      <c r="O77" s="198">
        <v>24.16</v>
      </c>
      <c r="P77" s="198">
        <v>49.41</v>
      </c>
      <c r="Q77" s="198">
        <v>5.31</v>
      </c>
      <c r="R77" s="198">
        <v>10.33</v>
      </c>
      <c r="S77" s="198">
        <v>6.43</v>
      </c>
      <c r="T77" s="198">
        <v>0</v>
      </c>
      <c r="U77" s="198">
        <v>264.45999999999998</v>
      </c>
      <c r="V77" s="198">
        <v>5.05</v>
      </c>
      <c r="W77" s="198">
        <v>11.31</v>
      </c>
      <c r="X77" s="198">
        <v>35.93</v>
      </c>
      <c r="Y77" s="198">
        <v>0</v>
      </c>
      <c r="Z77" s="198">
        <v>65.91</v>
      </c>
      <c r="AA77" s="198">
        <v>21.97</v>
      </c>
      <c r="AB77" s="198">
        <v>0</v>
      </c>
      <c r="AC77" s="198">
        <v>5.99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13.66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158.25</v>
      </c>
      <c r="L78" s="198">
        <v>44.11</v>
      </c>
      <c r="M78" s="198">
        <v>0</v>
      </c>
      <c r="N78" s="198">
        <v>28.77</v>
      </c>
      <c r="O78" s="198">
        <v>24.16</v>
      </c>
      <c r="P78" s="198">
        <v>49.41</v>
      </c>
      <c r="Q78" s="198">
        <v>5.31</v>
      </c>
      <c r="R78" s="198">
        <v>10.33</v>
      </c>
      <c r="S78" s="198">
        <v>6.43</v>
      </c>
      <c r="T78" s="198">
        <v>0</v>
      </c>
      <c r="U78" s="198">
        <v>264.45999999999998</v>
      </c>
      <c r="V78" s="198">
        <v>5.05</v>
      </c>
      <c r="W78" s="198">
        <v>11.31</v>
      </c>
      <c r="X78" s="198">
        <v>35.93</v>
      </c>
      <c r="Y78" s="198">
        <v>0</v>
      </c>
      <c r="Z78" s="198">
        <v>65.91</v>
      </c>
      <c r="AA78" s="198">
        <v>21.97</v>
      </c>
      <c r="AB78" s="198">
        <v>0</v>
      </c>
      <c r="AC78" s="198">
        <v>5.99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13.66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158.25</v>
      </c>
      <c r="L79" s="198">
        <v>44.11</v>
      </c>
      <c r="M79" s="198">
        <v>0</v>
      </c>
      <c r="N79" s="198">
        <v>28.77</v>
      </c>
      <c r="O79" s="198">
        <v>24.16</v>
      </c>
      <c r="P79" s="198">
        <v>49.41</v>
      </c>
      <c r="Q79" s="198">
        <v>5.31</v>
      </c>
      <c r="R79" s="198">
        <v>10.33</v>
      </c>
      <c r="S79" s="198">
        <v>6.43</v>
      </c>
      <c r="T79" s="198">
        <v>0</v>
      </c>
      <c r="U79" s="198">
        <v>264.45999999999998</v>
      </c>
      <c r="V79" s="198">
        <v>5.05</v>
      </c>
      <c r="W79" s="198">
        <v>11.31</v>
      </c>
      <c r="X79" s="198">
        <v>35.93</v>
      </c>
      <c r="Y79" s="198">
        <v>0</v>
      </c>
      <c r="Z79" s="198">
        <v>65.91</v>
      </c>
      <c r="AA79" s="198">
        <v>21.97</v>
      </c>
      <c r="AB79" s="198">
        <v>0</v>
      </c>
      <c r="AC79" s="198">
        <v>5.99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13.66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158.25</v>
      </c>
      <c r="L80" s="198">
        <v>44.11</v>
      </c>
      <c r="M80" s="198">
        <v>0</v>
      </c>
      <c r="N80" s="198">
        <v>28.77</v>
      </c>
      <c r="O80" s="198">
        <v>24.16</v>
      </c>
      <c r="P80" s="198">
        <v>49.41</v>
      </c>
      <c r="Q80" s="198">
        <v>5.31</v>
      </c>
      <c r="R80" s="198">
        <v>10.33</v>
      </c>
      <c r="S80" s="198">
        <v>6.43</v>
      </c>
      <c r="T80" s="198">
        <v>0</v>
      </c>
      <c r="U80" s="198">
        <v>264.45999999999998</v>
      </c>
      <c r="V80" s="198">
        <v>5.05</v>
      </c>
      <c r="W80" s="198">
        <v>11.31</v>
      </c>
      <c r="X80" s="198">
        <v>35.93</v>
      </c>
      <c r="Y80" s="198">
        <v>0</v>
      </c>
      <c r="Z80" s="198">
        <v>65.91</v>
      </c>
      <c r="AA80" s="198">
        <v>21.97</v>
      </c>
      <c r="AB80" s="198">
        <v>0</v>
      </c>
      <c r="AC80" s="198">
        <v>5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13.66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158.25</v>
      </c>
      <c r="L81" s="198">
        <v>44.11</v>
      </c>
      <c r="M81" s="198">
        <v>0</v>
      </c>
      <c r="N81" s="198">
        <v>28.77</v>
      </c>
      <c r="O81" s="198">
        <v>24.16</v>
      </c>
      <c r="P81" s="198">
        <v>49.41</v>
      </c>
      <c r="Q81" s="198">
        <v>5.31</v>
      </c>
      <c r="R81" s="198">
        <v>10.33</v>
      </c>
      <c r="S81" s="198">
        <v>6.43</v>
      </c>
      <c r="T81" s="198">
        <v>0</v>
      </c>
      <c r="U81" s="198">
        <v>264.45999999999998</v>
      </c>
      <c r="V81" s="198">
        <v>5.05</v>
      </c>
      <c r="W81" s="198">
        <v>11.31</v>
      </c>
      <c r="X81" s="198">
        <v>35.93</v>
      </c>
      <c r="Y81" s="198">
        <v>0</v>
      </c>
      <c r="Z81" s="198">
        <v>65.91</v>
      </c>
      <c r="AA81" s="198">
        <v>21.97</v>
      </c>
      <c r="AB81" s="198">
        <v>0</v>
      </c>
      <c r="AC81" s="198">
        <v>5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13.66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158.25</v>
      </c>
      <c r="L82" s="198">
        <v>44.11</v>
      </c>
      <c r="M82" s="198">
        <v>0</v>
      </c>
      <c r="N82" s="198">
        <v>28.77</v>
      </c>
      <c r="O82" s="198">
        <v>24.16</v>
      </c>
      <c r="P82" s="198">
        <v>49.41</v>
      </c>
      <c r="Q82" s="198">
        <v>5.31</v>
      </c>
      <c r="R82" s="198">
        <v>10.33</v>
      </c>
      <c r="S82" s="198">
        <v>6.43</v>
      </c>
      <c r="T82" s="198">
        <v>0</v>
      </c>
      <c r="U82" s="198">
        <v>264.45999999999998</v>
      </c>
      <c r="V82" s="198">
        <v>5.05</v>
      </c>
      <c r="W82" s="198">
        <v>11.31</v>
      </c>
      <c r="X82" s="198">
        <v>35.93</v>
      </c>
      <c r="Y82" s="198">
        <v>0</v>
      </c>
      <c r="Z82" s="198">
        <v>65.91</v>
      </c>
      <c r="AA82" s="198">
        <v>21.97</v>
      </c>
      <c r="AB82" s="198">
        <v>0</v>
      </c>
      <c r="AC82" s="198">
        <v>5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13.66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158.25</v>
      </c>
      <c r="L83" s="198">
        <v>44.11</v>
      </c>
      <c r="M83" s="198">
        <v>0</v>
      </c>
      <c r="N83" s="198">
        <v>28.77</v>
      </c>
      <c r="O83" s="198">
        <v>24.16</v>
      </c>
      <c r="P83" s="198">
        <v>49.41</v>
      </c>
      <c r="Q83" s="198">
        <v>5.31</v>
      </c>
      <c r="R83" s="198">
        <v>10.33</v>
      </c>
      <c r="S83" s="198">
        <v>6.43</v>
      </c>
      <c r="T83" s="198">
        <v>0</v>
      </c>
      <c r="U83" s="198">
        <v>264.45999999999998</v>
      </c>
      <c r="V83" s="198">
        <v>5.05</v>
      </c>
      <c r="W83" s="198">
        <v>11.31</v>
      </c>
      <c r="X83" s="198">
        <v>35.93</v>
      </c>
      <c r="Y83" s="198">
        <v>0</v>
      </c>
      <c r="Z83" s="198">
        <v>65.91</v>
      </c>
      <c r="AA83" s="198">
        <v>21.97</v>
      </c>
      <c r="AB83" s="198">
        <v>0</v>
      </c>
      <c r="AC83" s="198">
        <v>5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13.66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158.25</v>
      </c>
      <c r="L84" s="198">
        <v>44.11</v>
      </c>
      <c r="M84" s="198">
        <v>0</v>
      </c>
      <c r="N84" s="198">
        <v>28.77</v>
      </c>
      <c r="O84" s="198">
        <v>24.16</v>
      </c>
      <c r="P84" s="198">
        <v>49.41</v>
      </c>
      <c r="Q84" s="198">
        <v>5.31</v>
      </c>
      <c r="R84" s="198">
        <v>10.33</v>
      </c>
      <c r="S84" s="198">
        <v>6.43</v>
      </c>
      <c r="T84" s="198">
        <v>0</v>
      </c>
      <c r="U84" s="198">
        <v>264.45999999999998</v>
      </c>
      <c r="V84" s="198">
        <v>5.05</v>
      </c>
      <c r="W84" s="198">
        <v>11.31</v>
      </c>
      <c r="X84" s="198">
        <v>35.93</v>
      </c>
      <c r="Y84" s="198">
        <v>0</v>
      </c>
      <c r="Z84" s="198">
        <v>65.91</v>
      </c>
      <c r="AA84" s="198">
        <v>21.97</v>
      </c>
      <c r="AB84" s="198">
        <v>0</v>
      </c>
      <c r="AC84" s="198">
        <v>5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13.66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158.25</v>
      </c>
      <c r="L85" s="198">
        <v>44.11</v>
      </c>
      <c r="M85" s="198">
        <v>0</v>
      </c>
      <c r="N85" s="198">
        <v>28.77</v>
      </c>
      <c r="O85" s="198">
        <v>24.16</v>
      </c>
      <c r="P85" s="198">
        <v>49.41</v>
      </c>
      <c r="Q85" s="198">
        <v>5.31</v>
      </c>
      <c r="R85" s="198">
        <v>10.33</v>
      </c>
      <c r="S85" s="198">
        <v>6.43</v>
      </c>
      <c r="T85" s="198">
        <v>0</v>
      </c>
      <c r="U85" s="198">
        <v>264.45999999999998</v>
      </c>
      <c r="V85" s="198">
        <v>5.05</v>
      </c>
      <c r="W85" s="198">
        <v>11.31</v>
      </c>
      <c r="X85" s="198">
        <v>35.93</v>
      </c>
      <c r="Y85" s="198">
        <v>0</v>
      </c>
      <c r="Z85" s="198">
        <v>65.91</v>
      </c>
      <c r="AA85" s="198">
        <v>21.97</v>
      </c>
      <c r="AB85" s="198">
        <v>0</v>
      </c>
      <c r="AC85" s="198">
        <v>5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13.66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158.25</v>
      </c>
      <c r="L86" s="198">
        <v>44.11</v>
      </c>
      <c r="M86" s="198">
        <v>0</v>
      </c>
      <c r="N86" s="198">
        <v>28.77</v>
      </c>
      <c r="O86" s="198">
        <v>24.16</v>
      </c>
      <c r="P86" s="198">
        <v>49.41</v>
      </c>
      <c r="Q86" s="198">
        <v>5.31</v>
      </c>
      <c r="R86" s="198">
        <v>10.33</v>
      </c>
      <c r="S86" s="198">
        <v>6.43</v>
      </c>
      <c r="T86" s="198">
        <v>0</v>
      </c>
      <c r="U86" s="198">
        <v>264.45999999999998</v>
      </c>
      <c r="V86" s="198">
        <v>5.05</v>
      </c>
      <c r="W86" s="198">
        <v>11.31</v>
      </c>
      <c r="X86" s="198">
        <v>35.93</v>
      </c>
      <c r="Y86" s="198">
        <v>0</v>
      </c>
      <c r="Z86" s="198">
        <v>65.91</v>
      </c>
      <c r="AA86" s="198">
        <v>21.97</v>
      </c>
      <c r="AB86" s="198">
        <v>0</v>
      </c>
      <c r="AC86" s="198">
        <v>5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13.66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158.25</v>
      </c>
      <c r="L87" s="198">
        <v>44.11</v>
      </c>
      <c r="M87" s="198">
        <v>0</v>
      </c>
      <c r="N87" s="198">
        <v>28.77</v>
      </c>
      <c r="O87" s="198">
        <v>24.16</v>
      </c>
      <c r="P87" s="198">
        <v>49.41</v>
      </c>
      <c r="Q87" s="198">
        <v>0.96</v>
      </c>
      <c r="R87" s="198">
        <v>2.76</v>
      </c>
      <c r="S87" s="198">
        <v>1.86</v>
      </c>
      <c r="T87" s="198">
        <v>0</v>
      </c>
      <c r="U87" s="198">
        <v>270.25</v>
      </c>
      <c r="V87" s="198">
        <v>5.05</v>
      </c>
      <c r="W87" s="198">
        <v>11.31</v>
      </c>
      <c r="X87" s="198">
        <v>35.93</v>
      </c>
      <c r="Y87" s="198">
        <v>0</v>
      </c>
      <c r="Z87" s="198">
        <v>65.91</v>
      </c>
      <c r="AA87" s="198">
        <v>21.97</v>
      </c>
      <c r="AB87" s="198">
        <v>0</v>
      </c>
      <c r="AC87" s="198">
        <v>5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13.66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158.25</v>
      </c>
      <c r="L88" s="198">
        <v>44.11</v>
      </c>
      <c r="M88" s="198">
        <v>0</v>
      </c>
      <c r="N88" s="198">
        <v>28.77</v>
      </c>
      <c r="O88" s="198">
        <v>24.16</v>
      </c>
      <c r="P88" s="198">
        <v>49.41</v>
      </c>
      <c r="Q88" s="198">
        <v>0.96</v>
      </c>
      <c r="R88" s="198">
        <v>2.76</v>
      </c>
      <c r="S88" s="198">
        <v>1.84</v>
      </c>
      <c r="T88" s="198">
        <v>0</v>
      </c>
      <c r="U88" s="198">
        <v>270.25</v>
      </c>
      <c r="V88" s="198">
        <v>5.05</v>
      </c>
      <c r="W88" s="198">
        <v>11.31</v>
      </c>
      <c r="X88" s="198">
        <v>35.93</v>
      </c>
      <c r="Y88" s="198">
        <v>0</v>
      </c>
      <c r="Z88" s="198">
        <v>65.91</v>
      </c>
      <c r="AA88" s="198">
        <v>21.97</v>
      </c>
      <c r="AB88" s="198">
        <v>0</v>
      </c>
      <c r="AC88" s="198">
        <v>5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13.66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158.25</v>
      </c>
      <c r="L89" s="198">
        <v>44.11</v>
      </c>
      <c r="M89" s="198">
        <v>0</v>
      </c>
      <c r="N89" s="198">
        <v>28.77</v>
      </c>
      <c r="O89" s="198">
        <v>24.16</v>
      </c>
      <c r="P89" s="198">
        <v>49.41</v>
      </c>
      <c r="Q89" s="198">
        <v>0.96</v>
      </c>
      <c r="R89" s="198">
        <v>2.76</v>
      </c>
      <c r="S89" s="198">
        <v>1.84</v>
      </c>
      <c r="T89" s="198">
        <v>0</v>
      </c>
      <c r="U89" s="198">
        <v>270.25</v>
      </c>
      <c r="V89" s="198">
        <v>5.05</v>
      </c>
      <c r="W89" s="198">
        <v>11.31</v>
      </c>
      <c r="X89" s="198">
        <v>35.93</v>
      </c>
      <c r="Y89" s="198">
        <v>0</v>
      </c>
      <c r="Z89" s="198">
        <v>65.91</v>
      </c>
      <c r="AA89" s="198">
        <v>21.97</v>
      </c>
      <c r="AB89" s="198">
        <v>0</v>
      </c>
      <c r="AC89" s="198">
        <v>5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13.66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158.25</v>
      </c>
      <c r="L90" s="198">
        <v>44.11</v>
      </c>
      <c r="M90" s="198">
        <v>0</v>
      </c>
      <c r="N90" s="198">
        <v>28.77</v>
      </c>
      <c r="O90" s="198">
        <v>24.16</v>
      </c>
      <c r="P90" s="198">
        <v>49.41</v>
      </c>
      <c r="Q90" s="198">
        <v>1</v>
      </c>
      <c r="R90" s="198">
        <v>2.88</v>
      </c>
      <c r="S90" s="198">
        <v>1.92</v>
      </c>
      <c r="T90" s="198">
        <v>0</v>
      </c>
      <c r="U90" s="198">
        <v>270.25</v>
      </c>
      <c r="V90" s="198">
        <v>5.05</v>
      </c>
      <c r="W90" s="198">
        <v>11.31</v>
      </c>
      <c r="X90" s="198">
        <v>35.93</v>
      </c>
      <c r="Y90" s="198">
        <v>0</v>
      </c>
      <c r="Z90" s="198">
        <v>65.91</v>
      </c>
      <c r="AA90" s="198">
        <v>21.97</v>
      </c>
      <c r="AB90" s="198">
        <v>0</v>
      </c>
      <c r="AC90" s="198">
        <v>5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13.66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158.25</v>
      </c>
      <c r="L91" s="198">
        <v>44.11</v>
      </c>
      <c r="M91" s="198">
        <v>0</v>
      </c>
      <c r="N91" s="198">
        <v>28.77</v>
      </c>
      <c r="O91" s="198">
        <v>24.16</v>
      </c>
      <c r="P91" s="198">
        <v>49.41</v>
      </c>
      <c r="Q91" s="198">
        <v>1</v>
      </c>
      <c r="R91" s="198">
        <v>2.88</v>
      </c>
      <c r="S91" s="198">
        <v>1.92</v>
      </c>
      <c r="T91" s="198">
        <v>0</v>
      </c>
      <c r="U91" s="198">
        <v>270.25</v>
      </c>
      <c r="V91" s="198">
        <v>5.05</v>
      </c>
      <c r="W91" s="198">
        <v>11.79</v>
      </c>
      <c r="X91" s="198">
        <v>35.93</v>
      </c>
      <c r="Y91" s="198">
        <v>0</v>
      </c>
      <c r="Z91" s="198">
        <v>65.91</v>
      </c>
      <c r="AA91" s="198">
        <v>21.97</v>
      </c>
      <c r="AB91" s="198">
        <v>0</v>
      </c>
      <c r="AC91" s="198">
        <v>5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13.66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158.25</v>
      </c>
      <c r="L92" s="198">
        <v>44.11</v>
      </c>
      <c r="M92" s="198">
        <v>0</v>
      </c>
      <c r="N92" s="198">
        <v>28.77</v>
      </c>
      <c r="O92" s="198">
        <v>24.16</v>
      </c>
      <c r="P92" s="198">
        <v>49.41</v>
      </c>
      <c r="Q92" s="198">
        <v>1</v>
      </c>
      <c r="R92" s="198">
        <v>2.88</v>
      </c>
      <c r="S92" s="198">
        <v>1.92</v>
      </c>
      <c r="T92" s="198">
        <v>0</v>
      </c>
      <c r="U92" s="198">
        <v>270.25</v>
      </c>
      <c r="V92" s="198">
        <v>5.05</v>
      </c>
      <c r="W92" s="198">
        <v>11.31</v>
      </c>
      <c r="X92" s="198">
        <v>35.93</v>
      </c>
      <c r="Y92" s="198">
        <v>0</v>
      </c>
      <c r="Z92" s="198">
        <v>65.91</v>
      </c>
      <c r="AA92" s="198">
        <v>21.97</v>
      </c>
      <c r="AB92" s="198">
        <v>0</v>
      </c>
      <c r="AC92" s="198">
        <v>5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13.66</v>
      </c>
      <c r="AJ92" s="198">
        <v>0</v>
      </c>
      <c r="AK92" s="198">
        <v>47.15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158.25</v>
      </c>
      <c r="L93" s="198">
        <v>7.67</v>
      </c>
      <c r="M93" s="198">
        <v>0</v>
      </c>
      <c r="N93" s="198">
        <v>28.77</v>
      </c>
      <c r="O93" s="198">
        <v>24.16</v>
      </c>
      <c r="P93" s="198">
        <v>49.41</v>
      </c>
      <c r="Q93" s="198">
        <v>1</v>
      </c>
      <c r="R93" s="198">
        <v>2.88</v>
      </c>
      <c r="S93" s="198">
        <v>1.92</v>
      </c>
      <c r="T93" s="198">
        <v>0</v>
      </c>
      <c r="U93" s="198">
        <v>285.61</v>
      </c>
      <c r="V93" s="198">
        <v>5.05</v>
      </c>
      <c r="W93" s="198">
        <v>11.31</v>
      </c>
      <c r="X93" s="198">
        <v>35.93</v>
      </c>
      <c r="Y93" s="198">
        <v>0</v>
      </c>
      <c r="Z93" s="198">
        <v>65.91</v>
      </c>
      <c r="AA93" s="198">
        <v>21.97</v>
      </c>
      <c r="AB93" s="198">
        <v>0</v>
      </c>
      <c r="AC93" s="198">
        <v>5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13.66</v>
      </c>
      <c r="AJ93" s="198">
        <v>0</v>
      </c>
      <c r="AK93" s="198">
        <v>47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124.66</v>
      </c>
      <c r="L94" s="198">
        <v>7.67</v>
      </c>
      <c r="M94" s="198">
        <v>0</v>
      </c>
      <c r="N94" s="198">
        <v>28.77</v>
      </c>
      <c r="O94" s="198">
        <v>24.16</v>
      </c>
      <c r="P94" s="198">
        <v>49.41</v>
      </c>
      <c r="Q94" s="198">
        <v>1</v>
      </c>
      <c r="R94" s="198">
        <v>2.88</v>
      </c>
      <c r="S94" s="198">
        <v>1.92</v>
      </c>
      <c r="T94" s="198">
        <v>0</v>
      </c>
      <c r="U94" s="198">
        <v>289.87</v>
      </c>
      <c r="V94" s="198">
        <v>5.05</v>
      </c>
      <c r="W94" s="198">
        <v>11.31</v>
      </c>
      <c r="X94" s="198">
        <v>35.93</v>
      </c>
      <c r="Y94" s="198">
        <v>0</v>
      </c>
      <c r="Z94" s="198">
        <v>65.900000000000006</v>
      </c>
      <c r="AA94" s="198">
        <v>21.97</v>
      </c>
      <c r="AB94" s="198">
        <v>0</v>
      </c>
      <c r="AC94" s="198">
        <v>5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13.66</v>
      </c>
      <c r="AJ94" s="198">
        <v>0</v>
      </c>
      <c r="AK94" s="198">
        <v>47.15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83.8</v>
      </c>
      <c r="L95" s="198">
        <v>7.67</v>
      </c>
      <c r="M95" s="198">
        <v>0</v>
      </c>
      <c r="N95" s="198">
        <v>28.77</v>
      </c>
      <c r="O95" s="198">
        <v>24.16</v>
      </c>
      <c r="P95" s="198">
        <v>49.41</v>
      </c>
      <c r="Q95" s="198">
        <v>1</v>
      </c>
      <c r="R95" s="198">
        <v>2.88</v>
      </c>
      <c r="S95" s="198">
        <v>1.93</v>
      </c>
      <c r="T95" s="198">
        <v>0</v>
      </c>
      <c r="U95" s="198">
        <v>294.13</v>
      </c>
      <c r="V95" s="198">
        <v>5.19</v>
      </c>
      <c r="W95" s="198">
        <v>11.31</v>
      </c>
      <c r="X95" s="198">
        <v>36.590000000000003</v>
      </c>
      <c r="Y95" s="198">
        <v>0</v>
      </c>
      <c r="Z95" s="198">
        <v>65.900000000000006</v>
      </c>
      <c r="AA95" s="198">
        <v>9.59</v>
      </c>
      <c r="AB95" s="198">
        <v>0</v>
      </c>
      <c r="AC95" s="198">
        <v>5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13.66</v>
      </c>
      <c r="AJ95" s="198">
        <v>0</v>
      </c>
      <c r="AK95" s="198">
        <v>48.2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99.3</v>
      </c>
      <c r="L96" s="198">
        <v>7.67</v>
      </c>
      <c r="M96" s="198">
        <v>0</v>
      </c>
      <c r="N96" s="198">
        <v>28.77</v>
      </c>
      <c r="O96" s="198">
        <v>24.16</v>
      </c>
      <c r="P96" s="198">
        <v>49.41</v>
      </c>
      <c r="Q96" s="198">
        <v>1</v>
      </c>
      <c r="R96" s="198">
        <v>2.88</v>
      </c>
      <c r="S96" s="198">
        <v>1.93</v>
      </c>
      <c r="T96" s="198">
        <v>0</v>
      </c>
      <c r="U96" s="198">
        <v>302.64999999999998</v>
      </c>
      <c r="V96" s="198">
        <v>5.19</v>
      </c>
      <c r="W96" s="198">
        <v>11.31</v>
      </c>
      <c r="X96" s="198">
        <v>36.67</v>
      </c>
      <c r="Y96" s="198">
        <v>0</v>
      </c>
      <c r="Z96" s="198">
        <v>65.91</v>
      </c>
      <c r="AA96" s="198">
        <v>9.59</v>
      </c>
      <c r="AB96" s="198">
        <v>0</v>
      </c>
      <c r="AC96" s="198">
        <v>5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13.66</v>
      </c>
      <c r="AJ96" s="198">
        <v>0</v>
      </c>
      <c r="AK96" s="198">
        <v>48.2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79.13</v>
      </c>
      <c r="L97" s="198">
        <v>7.67</v>
      </c>
      <c r="M97" s="198">
        <v>0</v>
      </c>
      <c r="N97" s="198">
        <v>28.77</v>
      </c>
      <c r="O97" s="198">
        <v>24.16</v>
      </c>
      <c r="P97" s="198">
        <v>49.41</v>
      </c>
      <c r="Q97" s="198">
        <v>2.81</v>
      </c>
      <c r="R97" s="198">
        <v>3.91</v>
      </c>
      <c r="S97" s="198">
        <v>2.68</v>
      </c>
      <c r="T97" s="198">
        <v>0</v>
      </c>
      <c r="U97" s="198">
        <v>306.91000000000003</v>
      </c>
      <c r="V97" s="198">
        <v>5.27</v>
      </c>
      <c r="W97" s="198">
        <v>11.31</v>
      </c>
      <c r="X97" s="198">
        <v>35.93</v>
      </c>
      <c r="Y97" s="198">
        <v>0</v>
      </c>
      <c r="Z97" s="198">
        <v>65.91</v>
      </c>
      <c r="AA97" s="198">
        <v>9.59</v>
      </c>
      <c r="AB97" s="198">
        <v>0</v>
      </c>
      <c r="AC97" s="198">
        <v>5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13.66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79.13</v>
      </c>
      <c r="L98" s="198">
        <v>7.67</v>
      </c>
      <c r="M98" s="198">
        <v>0</v>
      </c>
      <c r="N98" s="198">
        <v>28.77</v>
      </c>
      <c r="O98" s="198">
        <v>24.16</v>
      </c>
      <c r="P98" s="198">
        <v>49.41</v>
      </c>
      <c r="Q98" s="198">
        <v>2.81</v>
      </c>
      <c r="R98" s="198">
        <v>3.91</v>
      </c>
      <c r="S98" s="198">
        <v>2.68</v>
      </c>
      <c r="T98" s="198">
        <v>0</v>
      </c>
      <c r="U98" s="198">
        <v>311.18</v>
      </c>
      <c r="V98" s="198">
        <v>5.27</v>
      </c>
      <c r="W98" s="198">
        <v>11.31</v>
      </c>
      <c r="X98" s="198">
        <v>35.93</v>
      </c>
      <c r="Y98" s="198">
        <v>0</v>
      </c>
      <c r="Z98" s="198">
        <v>65.900000000000006</v>
      </c>
      <c r="AA98" s="198">
        <v>9.59</v>
      </c>
      <c r="AB98" s="198">
        <v>0</v>
      </c>
      <c r="AC98" s="198">
        <v>5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13.66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3.2139649999999991</v>
      </c>
      <c r="L99">
        <f t="shared" si="0"/>
        <v>0.64869000000000021</v>
      </c>
      <c r="M99">
        <f t="shared" si="0"/>
        <v>0</v>
      </c>
      <c r="N99">
        <f t="shared" si="0"/>
        <v>0.69045999999999974</v>
      </c>
      <c r="O99">
        <f t="shared" si="0"/>
        <v>0.57983500000000032</v>
      </c>
      <c r="P99">
        <f t="shared" si="0"/>
        <v>1.1858399999999982</v>
      </c>
      <c r="Q99">
        <f t="shared" si="0"/>
        <v>8.2202500000000039E-2</v>
      </c>
      <c r="R99">
        <f t="shared" si="0"/>
        <v>0.17253750000000001</v>
      </c>
      <c r="S99">
        <f t="shared" si="0"/>
        <v>0.10886000000000004</v>
      </c>
      <c r="T99">
        <f t="shared" si="0"/>
        <v>0</v>
      </c>
      <c r="U99">
        <f t="shared" si="0"/>
        <v>6.4066224999999895</v>
      </c>
      <c r="V99">
        <f t="shared" si="0"/>
        <v>9.3485000000000096E-2</v>
      </c>
      <c r="W99">
        <f t="shared" si="0"/>
        <v>0.23152749999999953</v>
      </c>
      <c r="X99">
        <f t="shared" si="0"/>
        <v>0.86272749999999887</v>
      </c>
      <c r="Y99">
        <f t="shared" si="0"/>
        <v>0</v>
      </c>
      <c r="Z99">
        <f t="shared" si="0"/>
        <v>1.5824824999999978</v>
      </c>
      <c r="AA99">
        <f t="shared" si="0"/>
        <v>0.43778750000000038</v>
      </c>
      <c r="AB99">
        <f t="shared" si="0"/>
        <v>0</v>
      </c>
      <c r="AC99">
        <f t="shared" si="0"/>
        <v>0.15060500000000016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0.3146825000000002</v>
      </c>
      <c r="AJ99">
        <f t="shared" si="0"/>
        <v>0</v>
      </c>
      <c r="AK99">
        <f t="shared" si="0"/>
        <v>1.1429050000000014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0.22889499999999999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4.9400000000000004</v>
      </c>
      <c r="L3" s="198">
        <v>201.37</v>
      </c>
      <c r="M3" s="198">
        <v>27.07</v>
      </c>
      <c r="N3" s="198">
        <v>34.75</v>
      </c>
      <c r="O3" s="198">
        <v>0</v>
      </c>
      <c r="P3" s="198">
        <v>4.79</v>
      </c>
      <c r="Q3" s="198">
        <v>0</v>
      </c>
      <c r="R3" s="198">
        <v>6.43</v>
      </c>
      <c r="S3" s="198">
        <v>4.1399999999999997</v>
      </c>
      <c r="T3" s="198">
        <v>0</v>
      </c>
      <c r="U3" s="198">
        <v>20.55</v>
      </c>
      <c r="V3" s="198">
        <v>0</v>
      </c>
      <c r="W3" s="198">
        <v>0</v>
      </c>
      <c r="X3" s="198">
        <v>19.18</v>
      </c>
      <c r="Y3" s="198">
        <v>0</v>
      </c>
      <c r="Z3" s="198">
        <v>38.36</v>
      </c>
      <c r="AA3" s="198">
        <v>7.67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16.39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4.9400000000000004</v>
      </c>
      <c r="L4" s="198">
        <v>201.37</v>
      </c>
      <c r="M4" s="198">
        <v>27.07</v>
      </c>
      <c r="N4" s="198">
        <v>34.75</v>
      </c>
      <c r="O4" s="198">
        <v>0</v>
      </c>
      <c r="P4" s="198">
        <v>4.79</v>
      </c>
      <c r="Q4" s="198">
        <v>0</v>
      </c>
      <c r="R4" s="198">
        <v>6.43</v>
      </c>
      <c r="S4" s="198">
        <v>4.1399999999999997</v>
      </c>
      <c r="T4" s="198">
        <v>0</v>
      </c>
      <c r="U4" s="198">
        <v>20.55</v>
      </c>
      <c r="V4" s="198">
        <v>0</v>
      </c>
      <c r="W4" s="198">
        <v>0</v>
      </c>
      <c r="X4" s="198">
        <v>19.18</v>
      </c>
      <c r="Y4" s="198">
        <v>0</v>
      </c>
      <c r="Z4" s="198">
        <v>38.36</v>
      </c>
      <c r="AA4" s="198">
        <v>7.67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16.39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4.95</v>
      </c>
      <c r="L5" s="198">
        <v>201.37</v>
      </c>
      <c r="M5" s="198">
        <v>27.07</v>
      </c>
      <c r="N5" s="198">
        <v>34.75</v>
      </c>
      <c r="O5" s="198">
        <v>0</v>
      </c>
      <c r="P5" s="198">
        <v>4.79</v>
      </c>
      <c r="Q5" s="198">
        <v>0</v>
      </c>
      <c r="R5" s="198">
        <v>6.43</v>
      </c>
      <c r="S5" s="198">
        <v>4.1399999999999997</v>
      </c>
      <c r="T5" s="198">
        <v>0</v>
      </c>
      <c r="U5" s="198">
        <v>20.55</v>
      </c>
      <c r="V5" s="198">
        <v>0</v>
      </c>
      <c r="W5" s="198">
        <v>0</v>
      </c>
      <c r="X5" s="198">
        <v>19.27</v>
      </c>
      <c r="Y5" s="198">
        <v>0</v>
      </c>
      <c r="Z5" s="198">
        <v>38.36</v>
      </c>
      <c r="AA5" s="198">
        <v>7.67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16.39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4.95</v>
      </c>
      <c r="L6" s="198">
        <v>201.37</v>
      </c>
      <c r="M6" s="198">
        <v>27.07</v>
      </c>
      <c r="N6" s="198">
        <v>34.75</v>
      </c>
      <c r="O6" s="198">
        <v>0</v>
      </c>
      <c r="P6" s="198">
        <v>4.79</v>
      </c>
      <c r="Q6" s="198">
        <v>0</v>
      </c>
      <c r="R6" s="198">
        <v>6.43</v>
      </c>
      <c r="S6" s="198">
        <v>4.1399999999999997</v>
      </c>
      <c r="T6" s="198">
        <v>0</v>
      </c>
      <c r="U6" s="198">
        <v>20.55</v>
      </c>
      <c r="V6" s="198">
        <v>0</v>
      </c>
      <c r="W6" s="198">
        <v>0</v>
      </c>
      <c r="X6" s="198">
        <v>19.27</v>
      </c>
      <c r="Y6" s="198">
        <v>0</v>
      </c>
      <c r="Z6" s="198">
        <v>38.36</v>
      </c>
      <c r="AA6" s="198">
        <v>7.67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16.39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4.95</v>
      </c>
      <c r="L7" s="198">
        <v>201.37</v>
      </c>
      <c r="M7" s="198">
        <v>27.07</v>
      </c>
      <c r="N7" s="198">
        <v>34.75</v>
      </c>
      <c r="O7" s="198">
        <v>0</v>
      </c>
      <c r="P7" s="198">
        <v>4.79</v>
      </c>
      <c r="Q7" s="198">
        <v>0</v>
      </c>
      <c r="R7" s="198">
        <v>6.71</v>
      </c>
      <c r="S7" s="198">
        <v>4.22</v>
      </c>
      <c r="T7" s="198">
        <v>0</v>
      </c>
      <c r="U7" s="198">
        <v>20.55</v>
      </c>
      <c r="V7" s="198">
        <v>0</v>
      </c>
      <c r="W7" s="198">
        <v>0</v>
      </c>
      <c r="X7" s="198">
        <v>19.27</v>
      </c>
      <c r="Y7" s="198">
        <v>0</v>
      </c>
      <c r="Z7" s="198">
        <v>38.36</v>
      </c>
      <c r="AA7" s="198">
        <v>7.67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16.39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4.95</v>
      </c>
      <c r="L8" s="198">
        <v>201.37</v>
      </c>
      <c r="M8" s="198">
        <v>27.07</v>
      </c>
      <c r="N8" s="198">
        <v>34.75</v>
      </c>
      <c r="O8" s="198">
        <v>0</v>
      </c>
      <c r="P8" s="198">
        <v>4.79</v>
      </c>
      <c r="Q8" s="198">
        <v>0</v>
      </c>
      <c r="R8" s="198">
        <v>6.71</v>
      </c>
      <c r="S8" s="198">
        <v>4.22</v>
      </c>
      <c r="T8" s="198">
        <v>0</v>
      </c>
      <c r="U8" s="198">
        <v>20.55</v>
      </c>
      <c r="V8" s="198">
        <v>0</v>
      </c>
      <c r="W8" s="198">
        <v>0</v>
      </c>
      <c r="X8" s="198">
        <v>19.27</v>
      </c>
      <c r="Y8" s="198">
        <v>0</v>
      </c>
      <c r="Z8" s="198">
        <v>38.36</v>
      </c>
      <c r="AA8" s="198">
        <v>7.67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16.39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4.95</v>
      </c>
      <c r="L9" s="198">
        <v>201.37</v>
      </c>
      <c r="M9" s="198">
        <v>27.07</v>
      </c>
      <c r="N9" s="198">
        <v>34.75</v>
      </c>
      <c r="O9" s="198">
        <v>0</v>
      </c>
      <c r="P9" s="198">
        <v>4.79</v>
      </c>
      <c r="Q9" s="198">
        <v>0</v>
      </c>
      <c r="R9" s="198">
        <v>6.71</v>
      </c>
      <c r="S9" s="198">
        <v>4.22</v>
      </c>
      <c r="T9" s="198">
        <v>0</v>
      </c>
      <c r="U9" s="198">
        <v>20.55</v>
      </c>
      <c r="V9" s="198">
        <v>0.62</v>
      </c>
      <c r="W9" s="198">
        <v>0</v>
      </c>
      <c r="X9" s="198">
        <v>19.27</v>
      </c>
      <c r="Y9" s="198">
        <v>0</v>
      </c>
      <c r="Z9" s="198">
        <v>38.36</v>
      </c>
      <c r="AA9" s="198">
        <v>7.67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16.39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4.95</v>
      </c>
      <c r="L10" s="198">
        <v>201.37</v>
      </c>
      <c r="M10" s="198">
        <v>27.06</v>
      </c>
      <c r="N10" s="198">
        <v>34.75</v>
      </c>
      <c r="O10" s="198">
        <v>0</v>
      </c>
      <c r="P10" s="198">
        <v>4.79</v>
      </c>
      <c r="Q10" s="198">
        <v>0</v>
      </c>
      <c r="R10" s="198">
        <v>6.71</v>
      </c>
      <c r="S10" s="198">
        <v>4.22</v>
      </c>
      <c r="T10" s="198">
        <v>0</v>
      </c>
      <c r="U10" s="198">
        <v>20.55</v>
      </c>
      <c r="V10" s="198">
        <v>0.62</v>
      </c>
      <c r="W10" s="198">
        <v>0</v>
      </c>
      <c r="X10" s="198">
        <v>19.27</v>
      </c>
      <c r="Y10" s="198">
        <v>0</v>
      </c>
      <c r="Z10" s="198">
        <v>38.36</v>
      </c>
      <c r="AA10" s="198">
        <v>7.67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16.39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4.95</v>
      </c>
      <c r="L11" s="198">
        <v>201.37</v>
      </c>
      <c r="M11" s="198">
        <v>27.07</v>
      </c>
      <c r="N11" s="198">
        <v>34.75</v>
      </c>
      <c r="O11" s="198">
        <v>0</v>
      </c>
      <c r="P11" s="198">
        <v>4.79</v>
      </c>
      <c r="Q11" s="198">
        <v>0</v>
      </c>
      <c r="R11" s="198">
        <v>6.71</v>
      </c>
      <c r="S11" s="198">
        <v>4.22</v>
      </c>
      <c r="T11" s="198">
        <v>0</v>
      </c>
      <c r="U11" s="198">
        <v>20.55</v>
      </c>
      <c r="V11" s="198">
        <v>0.82</v>
      </c>
      <c r="W11" s="198">
        <v>0</v>
      </c>
      <c r="X11" s="198">
        <v>19.3</v>
      </c>
      <c r="Y11" s="198">
        <v>0</v>
      </c>
      <c r="Z11" s="198">
        <v>38.36</v>
      </c>
      <c r="AA11" s="198">
        <v>7.67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16.39</v>
      </c>
      <c r="AJ11" s="198">
        <v>0</v>
      </c>
      <c r="AK11" s="198">
        <v>53.81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4.95</v>
      </c>
      <c r="L12" s="198">
        <v>201.37</v>
      </c>
      <c r="M12" s="198">
        <v>27.07</v>
      </c>
      <c r="N12" s="198">
        <v>34.75</v>
      </c>
      <c r="O12" s="198">
        <v>0</v>
      </c>
      <c r="P12" s="198">
        <v>4.79</v>
      </c>
      <c r="Q12" s="198">
        <v>0</v>
      </c>
      <c r="R12" s="198">
        <v>6.71</v>
      </c>
      <c r="S12" s="198">
        <v>4.22</v>
      </c>
      <c r="T12" s="198">
        <v>0</v>
      </c>
      <c r="U12" s="198">
        <v>20.55</v>
      </c>
      <c r="V12" s="198">
        <v>0.82</v>
      </c>
      <c r="W12" s="198">
        <v>0</v>
      </c>
      <c r="X12" s="198">
        <v>19.3</v>
      </c>
      <c r="Y12" s="198">
        <v>0</v>
      </c>
      <c r="Z12" s="198">
        <v>38.36</v>
      </c>
      <c r="AA12" s="198">
        <v>7.67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16.39</v>
      </c>
      <c r="AJ12" s="198">
        <v>0</v>
      </c>
      <c r="AK12" s="198">
        <v>53.81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4.95</v>
      </c>
      <c r="L13" s="198">
        <v>201.37</v>
      </c>
      <c r="M13" s="198">
        <v>27.07</v>
      </c>
      <c r="N13" s="198">
        <v>34.75</v>
      </c>
      <c r="O13" s="198">
        <v>0</v>
      </c>
      <c r="P13" s="198">
        <v>4.79</v>
      </c>
      <c r="Q13" s="198">
        <v>0</v>
      </c>
      <c r="R13" s="198">
        <v>6.71</v>
      </c>
      <c r="S13" s="198">
        <v>4.22</v>
      </c>
      <c r="T13" s="198">
        <v>0</v>
      </c>
      <c r="U13" s="198">
        <v>20.55</v>
      </c>
      <c r="V13" s="198">
        <v>0.82</v>
      </c>
      <c r="W13" s="198">
        <v>0</v>
      </c>
      <c r="X13" s="198">
        <v>19.309999999999999</v>
      </c>
      <c r="Y13" s="198">
        <v>0</v>
      </c>
      <c r="Z13" s="198">
        <v>38.36</v>
      </c>
      <c r="AA13" s="198">
        <v>7.67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16.39</v>
      </c>
      <c r="AJ13" s="198">
        <v>0</v>
      </c>
      <c r="AK13" s="198">
        <v>53.81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4.95</v>
      </c>
      <c r="L14" s="198">
        <v>201.37</v>
      </c>
      <c r="M14" s="198">
        <v>27.07</v>
      </c>
      <c r="N14" s="198">
        <v>34.75</v>
      </c>
      <c r="O14" s="198">
        <v>0</v>
      </c>
      <c r="P14" s="198">
        <v>4.79</v>
      </c>
      <c r="Q14" s="198">
        <v>0</v>
      </c>
      <c r="R14" s="198">
        <v>6.71</v>
      </c>
      <c r="S14" s="198">
        <v>4.22</v>
      </c>
      <c r="T14" s="198">
        <v>0</v>
      </c>
      <c r="U14" s="198">
        <v>20.55</v>
      </c>
      <c r="V14" s="198">
        <v>0.82</v>
      </c>
      <c r="W14" s="198">
        <v>0</v>
      </c>
      <c r="X14" s="198">
        <v>19.309999999999999</v>
      </c>
      <c r="Y14" s="198">
        <v>0</v>
      </c>
      <c r="Z14" s="198">
        <v>38.36</v>
      </c>
      <c r="AA14" s="198">
        <v>7.67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16.39</v>
      </c>
      <c r="AJ14" s="198">
        <v>0</v>
      </c>
      <c r="AK14" s="198">
        <v>53.81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4.95</v>
      </c>
      <c r="L15" s="198">
        <v>201.37</v>
      </c>
      <c r="M15" s="198">
        <v>27.06</v>
      </c>
      <c r="N15" s="198">
        <v>34.75</v>
      </c>
      <c r="O15" s="198">
        <v>0</v>
      </c>
      <c r="P15" s="198">
        <v>30.59</v>
      </c>
      <c r="Q15" s="198">
        <v>0</v>
      </c>
      <c r="R15" s="198">
        <v>6.71</v>
      </c>
      <c r="S15" s="198">
        <v>4.22</v>
      </c>
      <c r="T15" s="198">
        <v>0</v>
      </c>
      <c r="U15" s="198">
        <v>20.55</v>
      </c>
      <c r="V15" s="198">
        <v>0.82</v>
      </c>
      <c r="W15" s="198">
        <v>0</v>
      </c>
      <c r="X15" s="198">
        <v>19.18</v>
      </c>
      <c r="Y15" s="198">
        <v>0</v>
      </c>
      <c r="Z15" s="198">
        <v>38.36</v>
      </c>
      <c r="AA15" s="198">
        <v>7.67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16.39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4.95</v>
      </c>
      <c r="L16" s="198">
        <v>201.37</v>
      </c>
      <c r="M16" s="198">
        <v>27.77</v>
      </c>
      <c r="N16" s="198">
        <v>34.75</v>
      </c>
      <c r="O16" s="198">
        <v>0</v>
      </c>
      <c r="P16" s="198">
        <v>30.59</v>
      </c>
      <c r="Q16" s="198">
        <v>0</v>
      </c>
      <c r="R16" s="198">
        <v>6.71</v>
      </c>
      <c r="S16" s="198">
        <v>4.22</v>
      </c>
      <c r="T16" s="198">
        <v>0</v>
      </c>
      <c r="U16" s="198">
        <v>20.55</v>
      </c>
      <c r="V16" s="198">
        <v>0.82</v>
      </c>
      <c r="W16" s="198">
        <v>0</v>
      </c>
      <c r="X16" s="198">
        <v>19.18</v>
      </c>
      <c r="Y16" s="198">
        <v>0</v>
      </c>
      <c r="Z16" s="198">
        <v>38.36</v>
      </c>
      <c r="AA16" s="198">
        <v>7.67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16.39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4.95</v>
      </c>
      <c r="L17" s="198">
        <v>201.37</v>
      </c>
      <c r="M17" s="198">
        <v>27.77</v>
      </c>
      <c r="N17" s="198">
        <v>34.75</v>
      </c>
      <c r="O17" s="198">
        <v>0</v>
      </c>
      <c r="P17" s="198">
        <v>30.59</v>
      </c>
      <c r="Q17" s="198">
        <v>0</v>
      </c>
      <c r="R17" s="198">
        <v>6.71</v>
      </c>
      <c r="S17" s="198">
        <v>4.22</v>
      </c>
      <c r="T17" s="198">
        <v>0</v>
      </c>
      <c r="U17" s="198">
        <v>20.55</v>
      </c>
      <c r="V17" s="198">
        <v>0.82</v>
      </c>
      <c r="W17" s="198">
        <v>0</v>
      </c>
      <c r="X17" s="198">
        <v>19.18</v>
      </c>
      <c r="Y17" s="198">
        <v>0</v>
      </c>
      <c r="Z17" s="198">
        <v>38.36</v>
      </c>
      <c r="AA17" s="198">
        <v>7.67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16.39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4.95</v>
      </c>
      <c r="L18" s="198">
        <v>201.37</v>
      </c>
      <c r="M18" s="198">
        <v>27.77</v>
      </c>
      <c r="N18" s="198">
        <v>34.75</v>
      </c>
      <c r="O18" s="198">
        <v>0</v>
      </c>
      <c r="P18" s="198">
        <v>30.59</v>
      </c>
      <c r="Q18" s="198">
        <v>0</v>
      </c>
      <c r="R18" s="198">
        <v>6.71</v>
      </c>
      <c r="S18" s="198">
        <v>4.22</v>
      </c>
      <c r="T18" s="198">
        <v>0</v>
      </c>
      <c r="U18" s="198">
        <v>20.55</v>
      </c>
      <c r="V18" s="198">
        <v>0.82</v>
      </c>
      <c r="W18" s="198">
        <v>0</v>
      </c>
      <c r="X18" s="198">
        <v>19.18</v>
      </c>
      <c r="Y18" s="198">
        <v>0</v>
      </c>
      <c r="Z18" s="198">
        <v>38.36</v>
      </c>
      <c r="AA18" s="198">
        <v>7.67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16.39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4.9400000000000004</v>
      </c>
      <c r="L19" s="198">
        <v>201.37</v>
      </c>
      <c r="M19" s="198">
        <v>27.34</v>
      </c>
      <c r="N19" s="198">
        <v>34.75</v>
      </c>
      <c r="O19" s="198">
        <v>0</v>
      </c>
      <c r="P19" s="198">
        <v>30.59</v>
      </c>
      <c r="Q19" s="198">
        <v>0</v>
      </c>
      <c r="R19" s="198">
        <v>6.43</v>
      </c>
      <c r="S19" s="198">
        <v>4.1399999999999997</v>
      </c>
      <c r="T19" s="198">
        <v>0</v>
      </c>
      <c r="U19" s="198">
        <v>20.55</v>
      </c>
      <c r="V19" s="198">
        <v>0.95</v>
      </c>
      <c r="W19" s="198">
        <v>0</v>
      </c>
      <c r="X19" s="198">
        <v>19.18</v>
      </c>
      <c r="Y19" s="198">
        <v>0</v>
      </c>
      <c r="Z19" s="198">
        <v>38.36</v>
      </c>
      <c r="AA19" s="198">
        <v>7.67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16.39</v>
      </c>
      <c r="AJ19" s="198">
        <v>0</v>
      </c>
      <c r="AK19" s="198">
        <v>69.36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4.9400000000000004</v>
      </c>
      <c r="L20" s="198">
        <v>201.37</v>
      </c>
      <c r="M20" s="198">
        <v>27.34</v>
      </c>
      <c r="N20" s="198">
        <v>34.75</v>
      </c>
      <c r="O20" s="198">
        <v>0</v>
      </c>
      <c r="P20" s="198">
        <v>30.59</v>
      </c>
      <c r="Q20" s="198">
        <v>0</v>
      </c>
      <c r="R20" s="198">
        <v>6.43</v>
      </c>
      <c r="S20" s="198">
        <v>4.1399999999999997</v>
      </c>
      <c r="T20" s="198">
        <v>0</v>
      </c>
      <c r="U20" s="198">
        <v>20.55</v>
      </c>
      <c r="V20" s="198">
        <v>0.95</v>
      </c>
      <c r="W20" s="198">
        <v>0</v>
      </c>
      <c r="X20" s="198">
        <v>19.18</v>
      </c>
      <c r="Y20" s="198">
        <v>0</v>
      </c>
      <c r="Z20" s="198">
        <v>38.36</v>
      </c>
      <c r="AA20" s="198">
        <v>7.67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16.39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4.9400000000000004</v>
      </c>
      <c r="L21" s="198">
        <v>201.37</v>
      </c>
      <c r="M21" s="198">
        <v>27.34</v>
      </c>
      <c r="N21" s="198">
        <v>34.75</v>
      </c>
      <c r="O21" s="198">
        <v>0</v>
      </c>
      <c r="P21" s="198">
        <v>30.59</v>
      </c>
      <c r="Q21" s="198">
        <v>0</v>
      </c>
      <c r="R21" s="198">
        <v>6.43</v>
      </c>
      <c r="S21" s="198">
        <v>4.1399999999999997</v>
      </c>
      <c r="T21" s="198">
        <v>0</v>
      </c>
      <c r="U21" s="198">
        <v>20.55</v>
      </c>
      <c r="V21" s="198">
        <v>0.95</v>
      </c>
      <c r="W21" s="198">
        <v>0</v>
      </c>
      <c r="X21" s="198">
        <v>19.18</v>
      </c>
      <c r="Y21" s="198">
        <v>0</v>
      </c>
      <c r="Z21" s="198">
        <v>38.36</v>
      </c>
      <c r="AA21" s="198">
        <v>7.67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16.39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4.9400000000000004</v>
      </c>
      <c r="L22" s="198">
        <v>201.37</v>
      </c>
      <c r="M22" s="198">
        <v>27.07</v>
      </c>
      <c r="N22" s="198">
        <v>34.75</v>
      </c>
      <c r="O22" s="198">
        <v>0</v>
      </c>
      <c r="P22" s="198">
        <v>30.59</v>
      </c>
      <c r="Q22" s="198">
        <v>0</v>
      </c>
      <c r="R22" s="198">
        <v>6.43</v>
      </c>
      <c r="S22" s="198">
        <v>4.1399999999999997</v>
      </c>
      <c r="T22" s="198">
        <v>0</v>
      </c>
      <c r="U22" s="198">
        <v>20.55</v>
      </c>
      <c r="V22" s="198">
        <v>0.95</v>
      </c>
      <c r="W22" s="198">
        <v>0</v>
      </c>
      <c r="X22" s="198">
        <v>19.18</v>
      </c>
      <c r="Y22" s="198">
        <v>0</v>
      </c>
      <c r="Z22" s="198">
        <v>38.36</v>
      </c>
      <c r="AA22" s="198">
        <v>7.67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16.39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4.9400000000000004</v>
      </c>
      <c r="L23" s="198">
        <v>201.37</v>
      </c>
      <c r="M23" s="198">
        <v>23.08</v>
      </c>
      <c r="N23" s="198">
        <v>34.75</v>
      </c>
      <c r="O23" s="198">
        <v>0</v>
      </c>
      <c r="P23" s="198">
        <v>30.59</v>
      </c>
      <c r="Q23" s="198">
        <v>0</v>
      </c>
      <c r="R23" s="198">
        <v>6.3</v>
      </c>
      <c r="S23" s="198">
        <v>4.0599999999999996</v>
      </c>
      <c r="T23" s="198">
        <v>0</v>
      </c>
      <c r="U23" s="198">
        <v>20.55</v>
      </c>
      <c r="V23" s="198">
        <v>0</v>
      </c>
      <c r="W23" s="198">
        <v>0</v>
      </c>
      <c r="X23" s="198">
        <v>19.18</v>
      </c>
      <c r="Y23" s="198">
        <v>0</v>
      </c>
      <c r="Z23" s="198">
        <v>38.36</v>
      </c>
      <c r="AA23" s="198">
        <v>7.67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16.39</v>
      </c>
      <c r="AJ23" s="198">
        <v>0</v>
      </c>
      <c r="AK23" s="198">
        <v>69.59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4.9400000000000004</v>
      </c>
      <c r="L24" s="198">
        <v>201.37</v>
      </c>
      <c r="M24" s="198">
        <v>27.07</v>
      </c>
      <c r="N24" s="198">
        <v>34.75</v>
      </c>
      <c r="O24" s="198">
        <v>0</v>
      </c>
      <c r="P24" s="198">
        <v>30.59</v>
      </c>
      <c r="Q24" s="198">
        <v>0</v>
      </c>
      <c r="R24" s="198">
        <v>6.3</v>
      </c>
      <c r="S24" s="198">
        <v>4.0599999999999996</v>
      </c>
      <c r="T24" s="198">
        <v>0</v>
      </c>
      <c r="U24" s="198">
        <v>20.55</v>
      </c>
      <c r="V24" s="198">
        <v>0</v>
      </c>
      <c r="W24" s="198">
        <v>0</v>
      </c>
      <c r="X24" s="198">
        <v>19.18</v>
      </c>
      <c r="Y24" s="198">
        <v>0</v>
      </c>
      <c r="Z24" s="198">
        <v>38.36</v>
      </c>
      <c r="AA24" s="198">
        <v>7.67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16.39</v>
      </c>
      <c r="AJ24" s="198">
        <v>0</v>
      </c>
      <c r="AK24" s="198">
        <v>65.25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4.9400000000000004</v>
      </c>
      <c r="L25" s="198">
        <v>201.37</v>
      </c>
      <c r="M25" s="198">
        <v>27.07</v>
      </c>
      <c r="N25" s="198">
        <v>34.75</v>
      </c>
      <c r="O25" s="198">
        <v>0</v>
      </c>
      <c r="P25" s="198">
        <v>30.59</v>
      </c>
      <c r="Q25" s="198">
        <v>0</v>
      </c>
      <c r="R25" s="198">
        <v>6.3</v>
      </c>
      <c r="S25" s="198">
        <v>4.0599999999999996</v>
      </c>
      <c r="T25" s="198">
        <v>0</v>
      </c>
      <c r="U25" s="198">
        <v>20.55</v>
      </c>
      <c r="V25" s="198">
        <v>0</v>
      </c>
      <c r="W25" s="198">
        <v>0</v>
      </c>
      <c r="X25" s="198">
        <v>18.239999999999998</v>
      </c>
      <c r="Y25" s="198">
        <v>0</v>
      </c>
      <c r="Z25" s="198">
        <v>38.36</v>
      </c>
      <c r="AA25" s="198">
        <v>7.67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16.39</v>
      </c>
      <c r="AJ25" s="198">
        <v>0</v>
      </c>
      <c r="AK25" s="198">
        <v>65.25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4.9400000000000004</v>
      </c>
      <c r="L26" s="198">
        <v>201.37</v>
      </c>
      <c r="M26" s="198">
        <v>9.59</v>
      </c>
      <c r="N26" s="198">
        <v>9.59</v>
      </c>
      <c r="O26" s="198">
        <v>0</v>
      </c>
      <c r="P26" s="198">
        <v>0</v>
      </c>
      <c r="Q26" s="198">
        <v>0</v>
      </c>
      <c r="R26" s="198">
        <v>6.3</v>
      </c>
      <c r="S26" s="198">
        <v>4.0599999999999996</v>
      </c>
      <c r="T26" s="198">
        <v>0</v>
      </c>
      <c r="U26" s="198">
        <v>20.55</v>
      </c>
      <c r="V26" s="198">
        <v>0</v>
      </c>
      <c r="W26" s="198">
        <v>0</v>
      </c>
      <c r="X26" s="198">
        <v>19.18</v>
      </c>
      <c r="Y26" s="198">
        <v>0</v>
      </c>
      <c r="Z26" s="198">
        <v>61.48</v>
      </c>
      <c r="AA26" s="198">
        <v>7.67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16.39</v>
      </c>
      <c r="AJ26" s="198">
        <v>0</v>
      </c>
      <c r="AK26" s="198">
        <v>49.01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4.41</v>
      </c>
      <c r="L27" s="198">
        <v>201.37</v>
      </c>
      <c r="M27" s="198">
        <v>27.07</v>
      </c>
      <c r="N27" s="198">
        <v>34.75</v>
      </c>
      <c r="O27" s="198">
        <v>0</v>
      </c>
      <c r="P27" s="198">
        <v>30.59</v>
      </c>
      <c r="Q27" s="198">
        <v>0</v>
      </c>
      <c r="R27" s="198">
        <v>5.75</v>
      </c>
      <c r="S27" s="198">
        <v>3.84</v>
      </c>
      <c r="T27" s="198">
        <v>0</v>
      </c>
      <c r="U27" s="198">
        <v>20.55</v>
      </c>
      <c r="V27" s="198">
        <v>6.1</v>
      </c>
      <c r="W27" s="198">
        <v>9</v>
      </c>
      <c r="X27" s="198">
        <v>43.4</v>
      </c>
      <c r="Y27" s="198">
        <v>0</v>
      </c>
      <c r="Z27" s="198">
        <v>79.61</v>
      </c>
      <c r="AA27" s="198">
        <v>12.85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16</v>
      </c>
      <c r="AJ27" s="198">
        <v>0</v>
      </c>
      <c r="AK27" s="198">
        <v>65.25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4.79</v>
      </c>
      <c r="L28" s="198">
        <v>201.37</v>
      </c>
      <c r="M28" s="198">
        <v>27.07</v>
      </c>
      <c r="N28" s="198">
        <v>34.75</v>
      </c>
      <c r="O28" s="198">
        <v>0</v>
      </c>
      <c r="P28" s="198">
        <v>30.59</v>
      </c>
      <c r="Q28" s="198">
        <v>6.42</v>
      </c>
      <c r="R28" s="198">
        <v>12.48</v>
      </c>
      <c r="S28" s="198">
        <v>7.76</v>
      </c>
      <c r="T28" s="198">
        <v>0</v>
      </c>
      <c r="U28" s="198">
        <v>20.55</v>
      </c>
      <c r="V28" s="198">
        <v>6.1</v>
      </c>
      <c r="W28" s="198">
        <v>13.43</v>
      </c>
      <c r="X28" s="198">
        <v>43.4</v>
      </c>
      <c r="Y28" s="198">
        <v>0</v>
      </c>
      <c r="Z28" s="198">
        <v>79.61</v>
      </c>
      <c r="AA28" s="198">
        <v>26.53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16.39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9.02</v>
      </c>
      <c r="L29" s="198">
        <v>220.55</v>
      </c>
      <c r="M29" s="198">
        <v>27.07</v>
      </c>
      <c r="N29" s="198">
        <v>34.75</v>
      </c>
      <c r="O29" s="198">
        <v>0</v>
      </c>
      <c r="P29" s="198">
        <v>30.59</v>
      </c>
      <c r="Q29" s="198">
        <v>6.08</v>
      </c>
      <c r="R29" s="198">
        <v>12.44</v>
      </c>
      <c r="S29" s="198">
        <v>7.77</v>
      </c>
      <c r="T29" s="198">
        <v>0</v>
      </c>
      <c r="U29" s="198">
        <v>20.55</v>
      </c>
      <c r="V29" s="198">
        <v>6.1</v>
      </c>
      <c r="W29" s="198">
        <v>13.43</v>
      </c>
      <c r="X29" s="198">
        <v>43.4</v>
      </c>
      <c r="Y29" s="198">
        <v>0</v>
      </c>
      <c r="Z29" s="198">
        <v>79.61</v>
      </c>
      <c r="AA29" s="198">
        <v>26.53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16.39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9.02</v>
      </c>
      <c r="L30" s="198">
        <v>372.05</v>
      </c>
      <c r="M30" s="198">
        <v>27.07</v>
      </c>
      <c r="N30" s="198">
        <v>34.75</v>
      </c>
      <c r="O30" s="198">
        <v>0</v>
      </c>
      <c r="P30" s="198">
        <v>30.59</v>
      </c>
      <c r="Q30" s="198">
        <v>6.41</v>
      </c>
      <c r="R30" s="198">
        <v>12.48</v>
      </c>
      <c r="S30" s="198">
        <v>7.77</v>
      </c>
      <c r="T30" s="198">
        <v>0</v>
      </c>
      <c r="U30" s="198">
        <v>20.55</v>
      </c>
      <c r="V30" s="198">
        <v>6.1</v>
      </c>
      <c r="W30" s="198">
        <v>13.43</v>
      </c>
      <c r="X30" s="198">
        <v>43.4</v>
      </c>
      <c r="Y30" s="198">
        <v>0</v>
      </c>
      <c r="Z30" s="198">
        <v>79.61</v>
      </c>
      <c r="AA30" s="198">
        <v>26.53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16.39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2.0099999999999998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9.02</v>
      </c>
      <c r="L31" s="198">
        <v>372.05</v>
      </c>
      <c r="M31" s="198">
        <v>27.07</v>
      </c>
      <c r="N31" s="198">
        <v>34.75</v>
      </c>
      <c r="O31" s="198">
        <v>0</v>
      </c>
      <c r="P31" s="198">
        <v>30.59</v>
      </c>
      <c r="Q31" s="198">
        <v>6.41</v>
      </c>
      <c r="R31" s="198">
        <v>12.48</v>
      </c>
      <c r="S31" s="198">
        <v>7.77</v>
      </c>
      <c r="T31" s="198">
        <v>0</v>
      </c>
      <c r="U31" s="198">
        <v>20.55</v>
      </c>
      <c r="V31" s="198">
        <v>6.1</v>
      </c>
      <c r="W31" s="198">
        <v>13.43</v>
      </c>
      <c r="X31" s="198">
        <v>43.4</v>
      </c>
      <c r="Y31" s="198">
        <v>0</v>
      </c>
      <c r="Z31" s="198">
        <v>79.61</v>
      </c>
      <c r="AA31" s="198">
        <v>26.53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16.39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9.02</v>
      </c>
      <c r="L32" s="198">
        <v>372.05</v>
      </c>
      <c r="M32" s="198">
        <v>27.07</v>
      </c>
      <c r="N32" s="198">
        <v>34.75</v>
      </c>
      <c r="O32" s="198">
        <v>0</v>
      </c>
      <c r="P32" s="198">
        <v>30.59</v>
      </c>
      <c r="Q32" s="198">
        <v>6.41</v>
      </c>
      <c r="R32" s="198">
        <v>12.48</v>
      </c>
      <c r="S32" s="198">
        <v>7.77</v>
      </c>
      <c r="T32" s="198">
        <v>0</v>
      </c>
      <c r="U32" s="198">
        <v>20.55</v>
      </c>
      <c r="V32" s="198">
        <v>6.1</v>
      </c>
      <c r="W32" s="198">
        <v>13.43</v>
      </c>
      <c r="X32" s="198">
        <v>43.4</v>
      </c>
      <c r="Y32" s="198">
        <v>0</v>
      </c>
      <c r="Z32" s="198">
        <v>79.61</v>
      </c>
      <c r="AA32" s="198">
        <v>26.53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16.39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12.83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9.02</v>
      </c>
      <c r="L33" s="198">
        <v>372.05</v>
      </c>
      <c r="M33" s="198">
        <v>27.07</v>
      </c>
      <c r="N33" s="198">
        <v>34.75</v>
      </c>
      <c r="O33" s="198">
        <v>0</v>
      </c>
      <c r="P33" s="198">
        <v>30.59</v>
      </c>
      <c r="Q33" s="198">
        <v>6.41</v>
      </c>
      <c r="R33" s="198">
        <v>12.48</v>
      </c>
      <c r="S33" s="198">
        <v>7.77</v>
      </c>
      <c r="T33" s="198">
        <v>0</v>
      </c>
      <c r="U33" s="198">
        <v>20.55</v>
      </c>
      <c r="V33" s="198">
        <v>6.1</v>
      </c>
      <c r="W33" s="198">
        <v>13.43</v>
      </c>
      <c r="X33" s="198">
        <v>43.4</v>
      </c>
      <c r="Y33" s="198">
        <v>0</v>
      </c>
      <c r="Z33" s="198">
        <v>79.61</v>
      </c>
      <c r="AA33" s="198">
        <v>26.53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16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9.02</v>
      </c>
      <c r="L34" s="198">
        <v>372.05</v>
      </c>
      <c r="M34" s="198">
        <v>27.07</v>
      </c>
      <c r="N34" s="198">
        <v>34.75</v>
      </c>
      <c r="O34" s="198">
        <v>0</v>
      </c>
      <c r="P34" s="198">
        <v>30.59</v>
      </c>
      <c r="Q34" s="198">
        <v>6.41</v>
      </c>
      <c r="R34" s="198">
        <v>12.48</v>
      </c>
      <c r="S34" s="198">
        <v>7.77</v>
      </c>
      <c r="T34" s="198">
        <v>0</v>
      </c>
      <c r="U34" s="198">
        <v>20.55</v>
      </c>
      <c r="V34" s="198">
        <v>6.1</v>
      </c>
      <c r="W34" s="198">
        <v>13.43</v>
      </c>
      <c r="X34" s="198">
        <v>43.4</v>
      </c>
      <c r="Y34" s="198">
        <v>0</v>
      </c>
      <c r="Z34" s="198">
        <v>79.61</v>
      </c>
      <c r="AA34" s="198">
        <v>26.53</v>
      </c>
      <c r="AB34" s="198">
        <v>0</v>
      </c>
      <c r="AC34" s="198">
        <v>20.52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40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19.7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9.02</v>
      </c>
      <c r="L35" s="198">
        <v>372.05</v>
      </c>
      <c r="M35" s="198">
        <v>27.07</v>
      </c>
      <c r="N35" s="198">
        <v>34.75</v>
      </c>
      <c r="O35" s="198">
        <v>0</v>
      </c>
      <c r="P35" s="198">
        <v>30.59</v>
      </c>
      <c r="Q35" s="198">
        <v>6.57</v>
      </c>
      <c r="R35" s="198">
        <v>12.48</v>
      </c>
      <c r="S35" s="198">
        <v>7.77</v>
      </c>
      <c r="T35" s="198">
        <v>0</v>
      </c>
      <c r="U35" s="198">
        <v>20.55</v>
      </c>
      <c r="V35" s="198">
        <v>6.1</v>
      </c>
      <c r="W35" s="198">
        <v>13.43</v>
      </c>
      <c r="X35" s="198">
        <v>43.4</v>
      </c>
      <c r="Y35" s="198">
        <v>0</v>
      </c>
      <c r="Z35" s="198">
        <v>79.61</v>
      </c>
      <c r="AA35" s="198">
        <v>26.53</v>
      </c>
      <c r="AB35" s="198">
        <v>0</v>
      </c>
      <c r="AC35" s="198">
        <v>19.97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40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19.7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9.02</v>
      </c>
      <c r="L36" s="198">
        <v>372.05</v>
      </c>
      <c r="M36" s="198">
        <v>27.07</v>
      </c>
      <c r="N36" s="198">
        <v>34.75</v>
      </c>
      <c r="O36" s="198">
        <v>0</v>
      </c>
      <c r="P36" s="198">
        <v>30.59</v>
      </c>
      <c r="Q36" s="198">
        <v>6.57</v>
      </c>
      <c r="R36" s="198">
        <v>12.48</v>
      </c>
      <c r="S36" s="198">
        <v>7.77</v>
      </c>
      <c r="T36" s="198">
        <v>0</v>
      </c>
      <c r="U36" s="198">
        <v>20.55</v>
      </c>
      <c r="V36" s="198">
        <v>6.1</v>
      </c>
      <c r="W36" s="198">
        <v>13.43</v>
      </c>
      <c r="X36" s="198">
        <v>43.4</v>
      </c>
      <c r="Y36" s="198">
        <v>0</v>
      </c>
      <c r="Z36" s="198">
        <v>79.61</v>
      </c>
      <c r="AA36" s="198">
        <v>26.53</v>
      </c>
      <c r="AB36" s="198">
        <v>0</v>
      </c>
      <c r="AC36" s="198">
        <v>19.97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40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19.7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9.02</v>
      </c>
      <c r="L37" s="198">
        <v>372.05</v>
      </c>
      <c r="M37" s="198">
        <v>27.07</v>
      </c>
      <c r="N37" s="198">
        <v>34.75</v>
      </c>
      <c r="O37" s="198">
        <v>0</v>
      </c>
      <c r="P37" s="198">
        <v>30.59</v>
      </c>
      <c r="Q37" s="198">
        <v>6.57</v>
      </c>
      <c r="R37" s="198">
        <v>12.48</v>
      </c>
      <c r="S37" s="198">
        <v>7.77</v>
      </c>
      <c r="T37" s="198">
        <v>0</v>
      </c>
      <c r="U37" s="198">
        <v>20.55</v>
      </c>
      <c r="V37" s="198">
        <v>6.1</v>
      </c>
      <c r="W37" s="198">
        <v>13.43</v>
      </c>
      <c r="X37" s="198">
        <v>43.4</v>
      </c>
      <c r="Y37" s="198">
        <v>0</v>
      </c>
      <c r="Z37" s="198">
        <v>79.61</v>
      </c>
      <c r="AA37" s="198">
        <v>26.53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16.39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19.7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9.02</v>
      </c>
      <c r="L38" s="198">
        <v>372.05</v>
      </c>
      <c r="M38" s="198">
        <v>27.07</v>
      </c>
      <c r="N38" s="198">
        <v>34.75</v>
      </c>
      <c r="O38" s="198">
        <v>0</v>
      </c>
      <c r="P38" s="198">
        <v>30.59</v>
      </c>
      <c r="Q38" s="198">
        <v>6.57</v>
      </c>
      <c r="R38" s="198">
        <v>12.48</v>
      </c>
      <c r="S38" s="198">
        <v>7.77</v>
      </c>
      <c r="T38" s="198">
        <v>0</v>
      </c>
      <c r="U38" s="198">
        <v>20.55</v>
      </c>
      <c r="V38" s="198">
        <v>6.1</v>
      </c>
      <c r="W38" s="198">
        <v>13.43</v>
      </c>
      <c r="X38" s="198">
        <v>43.4</v>
      </c>
      <c r="Y38" s="198">
        <v>0</v>
      </c>
      <c r="Z38" s="198">
        <v>79.61</v>
      </c>
      <c r="AA38" s="198">
        <v>26.53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16.39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19.7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9.02</v>
      </c>
      <c r="L39" s="198">
        <v>372.05</v>
      </c>
      <c r="M39" s="198">
        <v>27.07</v>
      </c>
      <c r="N39" s="198">
        <v>34.75</v>
      </c>
      <c r="O39" s="198">
        <v>0</v>
      </c>
      <c r="P39" s="198">
        <v>30.59</v>
      </c>
      <c r="Q39" s="198">
        <v>6.57</v>
      </c>
      <c r="R39" s="198">
        <v>12.48</v>
      </c>
      <c r="S39" s="198">
        <v>7.77</v>
      </c>
      <c r="T39" s="198">
        <v>0</v>
      </c>
      <c r="U39" s="198">
        <v>20.55</v>
      </c>
      <c r="V39" s="198">
        <v>6.1</v>
      </c>
      <c r="W39" s="198">
        <v>13.43</v>
      </c>
      <c r="X39" s="198">
        <v>43.4</v>
      </c>
      <c r="Y39" s="198">
        <v>0</v>
      </c>
      <c r="Z39" s="198">
        <v>79.61</v>
      </c>
      <c r="AA39" s="198">
        <v>26.53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16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19.7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9.02</v>
      </c>
      <c r="L40" s="198">
        <v>372.05</v>
      </c>
      <c r="M40" s="198">
        <v>27.07</v>
      </c>
      <c r="N40" s="198">
        <v>34.75</v>
      </c>
      <c r="O40" s="198">
        <v>0</v>
      </c>
      <c r="P40" s="198">
        <v>30.59</v>
      </c>
      <c r="Q40" s="198">
        <v>6.57</v>
      </c>
      <c r="R40" s="198">
        <v>12.48</v>
      </c>
      <c r="S40" s="198">
        <v>7.77</v>
      </c>
      <c r="T40" s="198">
        <v>0</v>
      </c>
      <c r="U40" s="198">
        <v>20.55</v>
      </c>
      <c r="V40" s="198">
        <v>6.1</v>
      </c>
      <c r="W40" s="198">
        <v>13.43</v>
      </c>
      <c r="X40" s="198">
        <v>43.4</v>
      </c>
      <c r="Y40" s="198">
        <v>0</v>
      </c>
      <c r="Z40" s="198">
        <v>79.61</v>
      </c>
      <c r="AA40" s="198">
        <v>26.53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16.39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9.02</v>
      </c>
      <c r="L41" s="198">
        <v>372.05</v>
      </c>
      <c r="M41" s="198">
        <v>27.07</v>
      </c>
      <c r="N41" s="198">
        <v>34.75</v>
      </c>
      <c r="O41" s="198">
        <v>0</v>
      </c>
      <c r="P41" s="198">
        <v>30.59</v>
      </c>
      <c r="Q41" s="198">
        <v>5.21</v>
      </c>
      <c r="R41" s="198">
        <v>12.48</v>
      </c>
      <c r="S41" s="198">
        <v>7.77</v>
      </c>
      <c r="T41" s="198">
        <v>0</v>
      </c>
      <c r="U41" s="198">
        <v>20.55</v>
      </c>
      <c r="V41" s="198">
        <v>6.1</v>
      </c>
      <c r="W41" s="198">
        <v>13.43</v>
      </c>
      <c r="X41" s="198">
        <v>43.4</v>
      </c>
      <c r="Y41" s="198">
        <v>0</v>
      </c>
      <c r="Z41" s="198">
        <v>79.61</v>
      </c>
      <c r="AA41" s="198">
        <v>26.53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16.39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9.02</v>
      </c>
      <c r="L42" s="198">
        <v>372.05</v>
      </c>
      <c r="M42" s="198">
        <v>27.07</v>
      </c>
      <c r="N42" s="198">
        <v>34.75</v>
      </c>
      <c r="O42" s="198">
        <v>0</v>
      </c>
      <c r="P42" s="198">
        <v>30.59</v>
      </c>
      <c r="Q42" s="198">
        <v>5.72</v>
      </c>
      <c r="R42" s="198">
        <v>12.48</v>
      </c>
      <c r="S42" s="198">
        <v>7.77</v>
      </c>
      <c r="T42" s="198">
        <v>0</v>
      </c>
      <c r="U42" s="198">
        <v>20.55</v>
      </c>
      <c r="V42" s="198">
        <v>6.1</v>
      </c>
      <c r="W42" s="198">
        <v>13.43</v>
      </c>
      <c r="X42" s="198">
        <v>43.4</v>
      </c>
      <c r="Y42" s="198">
        <v>0</v>
      </c>
      <c r="Z42" s="198">
        <v>79.61</v>
      </c>
      <c r="AA42" s="198">
        <v>26.53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16.39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9.02</v>
      </c>
      <c r="L43" s="198">
        <v>372.05</v>
      </c>
      <c r="M43" s="198">
        <v>27.07</v>
      </c>
      <c r="N43" s="198">
        <v>34.75</v>
      </c>
      <c r="O43" s="198">
        <v>0</v>
      </c>
      <c r="P43" s="198">
        <v>30.59</v>
      </c>
      <c r="Q43" s="198">
        <v>6.21</v>
      </c>
      <c r="R43" s="198">
        <v>12.48</v>
      </c>
      <c r="S43" s="198">
        <v>7.77</v>
      </c>
      <c r="T43" s="198">
        <v>0</v>
      </c>
      <c r="U43" s="198">
        <v>20.55</v>
      </c>
      <c r="V43" s="198">
        <v>6.1</v>
      </c>
      <c r="W43" s="198">
        <v>13.43</v>
      </c>
      <c r="X43" s="198">
        <v>43.4</v>
      </c>
      <c r="Y43" s="198">
        <v>0</v>
      </c>
      <c r="Z43" s="198">
        <v>79.61</v>
      </c>
      <c r="AA43" s="198">
        <v>26.53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16.39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9.02</v>
      </c>
      <c r="L44" s="198">
        <v>372.05</v>
      </c>
      <c r="M44" s="198">
        <v>27.07</v>
      </c>
      <c r="N44" s="198">
        <v>34.75</v>
      </c>
      <c r="O44" s="198">
        <v>0</v>
      </c>
      <c r="P44" s="198">
        <v>30.59</v>
      </c>
      <c r="Q44" s="198">
        <v>6.21</v>
      </c>
      <c r="R44" s="198">
        <v>12.48</v>
      </c>
      <c r="S44" s="198">
        <v>7.77</v>
      </c>
      <c r="T44" s="198">
        <v>0</v>
      </c>
      <c r="U44" s="198">
        <v>20.55</v>
      </c>
      <c r="V44" s="198">
        <v>6.1</v>
      </c>
      <c r="W44" s="198">
        <v>13.43</v>
      </c>
      <c r="X44" s="198">
        <v>43.4</v>
      </c>
      <c r="Y44" s="198">
        <v>0</v>
      </c>
      <c r="Z44" s="198">
        <v>79.61</v>
      </c>
      <c r="AA44" s="198">
        <v>26.53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16.39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9.02</v>
      </c>
      <c r="L45" s="198">
        <v>372.05</v>
      </c>
      <c r="M45" s="198">
        <v>27.07</v>
      </c>
      <c r="N45" s="198">
        <v>34.75</v>
      </c>
      <c r="O45" s="198">
        <v>0</v>
      </c>
      <c r="P45" s="198">
        <v>30.59</v>
      </c>
      <c r="Q45" s="198">
        <v>6.21</v>
      </c>
      <c r="R45" s="198">
        <v>12.48</v>
      </c>
      <c r="S45" s="198">
        <v>7.77</v>
      </c>
      <c r="T45" s="198">
        <v>0</v>
      </c>
      <c r="U45" s="198">
        <v>20.55</v>
      </c>
      <c r="V45" s="198">
        <v>6.1</v>
      </c>
      <c r="W45" s="198">
        <v>13.43</v>
      </c>
      <c r="X45" s="198">
        <v>43.4</v>
      </c>
      <c r="Y45" s="198">
        <v>0</v>
      </c>
      <c r="Z45" s="198">
        <v>79.61</v>
      </c>
      <c r="AA45" s="198">
        <v>26.53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16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9.02</v>
      </c>
      <c r="L46" s="198">
        <v>372.05</v>
      </c>
      <c r="M46" s="198">
        <v>27.07</v>
      </c>
      <c r="N46" s="198">
        <v>34.75</v>
      </c>
      <c r="O46" s="198">
        <v>0</v>
      </c>
      <c r="P46" s="198">
        <v>30.59</v>
      </c>
      <c r="Q46" s="198">
        <v>6.21</v>
      </c>
      <c r="R46" s="198">
        <v>12.48</v>
      </c>
      <c r="S46" s="198">
        <v>7.77</v>
      </c>
      <c r="T46" s="198">
        <v>0</v>
      </c>
      <c r="U46" s="198">
        <v>20.55</v>
      </c>
      <c r="V46" s="198">
        <v>6.1</v>
      </c>
      <c r="W46" s="198">
        <v>13.43</v>
      </c>
      <c r="X46" s="198">
        <v>43.4</v>
      </c>
      <c r="Y46" s="198">
        <v>0</v>
      </c>
      <c r="Z46" s="198">
        <v>79.61</v>
      </c>
      <c r="AA46" s="198">
        <v>26.53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16.39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9.02</v>
      </c>
      <c r="L47" s="198">
        <v>372.05</v>
      </c>
      <c r="M47" s="198">
        <v>27.07</v>
      </c>
      <c r="N47" s="198">
        <v>34.75</v>
      </c>
      <c r="O47" s="198">
        <v>0</v>
      </c>
      <c r="P47" s="198">
        <v>30.59</v>
      </c>
      <c r="Q47" s="198">
        <v>6.21</v>
      </c>
      <c r="R47" s="198">
        <v>12.48</v>
      </c>
      <c r="S47" s="198">
        <v>7.77</v>
      </c>
      <c r="T47" s="198">
        <v>0</v>
      </c>
      <c r="U47" s="198">
        <v>20.55</v>
      </c>
      <c r="V47" s="198">
        <v>6.1</v>
      </c>
      <c r="W47" s="198">
        <v>13.43</v>
      </c>
      <c r="X47" s="198">
        <v>43.4</v>
      </c>
      <c r="Y47" s="198">
        <v>0</v>
      </c>
      <c r="Z47" s="198">
        <v>79.61</v>
      </c>
      <c r="AA47" s="198">
        <v>26.53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16.39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9.02</v>
      </c>
      <c r="L48" s="198">
        <v>372.05</v>
      </c>
      <c r="M48" s="198">
        <v>27.07</v>
      </c>
      <c r="N48" s="198">
        <v>34.75</v>
      </c>
      <c r="O48" s="198">
        <v>0</v>
      </c>
      <c r="P48" s="198">
        <v>30.59</v>
      </c>
      <c r="Q48" s="198">
        <v>6.21</v>
      </c>
      <c r="R48" s="198">
        <v>12.48</v>
      </c>
      <c r="S48" s="198">
        <v>7.77</v>
      </c>
      <c r="T48" s="198">
        <v>0</v>
      </c>
      <c r="U48" s="198">
        <v>20.55</v>
      </c>
      <c r="V48" s="198">
        <v>6.1</v>
      </c>
      <c r="W48" s="198">
        <v>13.43</v>
      </c>
      <c r="X48" s="198">
        <v>43.4</v>
      </c>
      <c r="Y48" s="198">
        <v>0</v>
      </c>
      <c r="Z48" s="198">
        <v>79.61</v>
      </c>
      <c r="AA48" s="198">
        <v>26.53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16.39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9.02</v>
      </c>
      <c r="L49" s="198">
        <v>372.05</v>
      </c>
      <c r="M49" s="198">
        <v>27.07</v>
      </c>
      <c r="N49" s="198">
        <v>34.75</v>
      </c>
      <c r="O49" s="198">
        <v>0</v>
      </c>
      <c r="P49" s="198">
        <v>30.59</v>
      </c>
      <c r="Q49" s="198">
        <v>6.21</v>
      </c>
      <c r="R49" s="198">
        <v>12.48</v>
      </c>
      <c r="S49" s="198">
        <v>7.77</v>
      </c>
      <c r="T49" s="198">
        <v>0</v>
      </c>
      <c r="U49" s="198">
        <v>20.55</v>
      </c>
      <c r="V49" s="198">
        <v>6.1</v>
      </c>
      <c r="W49" s="198">
        <v>13.43</v>
      </c>
      <c r="X49" s="198">
        <v>43.4</v>
      </c>
      <c r="Y49" s="198">
        <v>0</v>
      </c>
      <c r="Z49" s="198">
        <v>79.61</v>
      </c>
      <c r="AA49" s="198">
        <v>26.53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16.39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9.02</v>
      </c>
      <c r="L50" s="198">
        <v>372.05</v>
      </c>
      <c r="M50" s="198">
        <v>27.07</v>
      </c>
      <c r="N50" s="198">
        <v>34.75</v>
      </c>
      <c r="O50" s="198">
        <v>0</v>
      </c>
      <c r="P50" s="198">
        <v>30.59</v>
      </c>
      <c r="Q50" s="198">
        <v>6.21</v>
      </c>
      <c r="R50" s="198">
        <v>12.48</v>
      </c>
      <c r="S50" s="198">
        <v>7.77</v>
      </c>
      <c r="T50" s="198">
        <v>0</v>
      </c>
      <c r="U50" s="198">
        <v>20.55</v>
      </c>
      <c r="V50" s="198">
        <v>6.1</v>
      </c>
      <c r="W50" s="198">
        <v>13.43</v>
      </c>
      <c r="X50" s="198">
        <v>43.4</v>
      </c>
      <c r="Y50" s="198">
        <v>0</v>
      </c>
      <c r="Z50" s="198">
        <v>79.61</v>
      </c>
      <c r="AA50" s="198">
        <v>26.53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16.39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9.02</v>
      </c>
      <c r="L51" s="198">
        <v>372.05</v>
      </c>
      <c r="M51" s="198">
        <v>27.07</v>
      </c>
      <c r="N51" s="198">
        <v>34.75</v>
      </c>
      <c r="O51" s="198">
        <v>0</v>
      </c>
      <c r="P51" s="198">
        <v>30.59</v>
      </c>
      <c r="Q51" s="198">
        <v>6.21</v>
      </c>
      <c r="R51" s="198">
        <v>12.48</v>
      </c>
      <c r="S51" s="198">
        <v>7.77</v>
      </c>
      <c r="T51" s="198">
        <v>0</v>
      </c>
      <c r="U51" s="198">
        <v>20.55</v>
      </c>
      <c r="V51" s="198">
        <v>6.1</v>
      </c>
      <c r="W51" s="198">
        <v>13.43</v>
      </c>
      <c r="X51" s="198">
        <v>43.4</v>
      </c>
      <c r="Y51" s="198">
        <v>0</v>
      </c>
      <c r="Z51" s="198">
        <v>79.61</v>
      </c>
      <c r="AA51" s="198">
        <v>26.53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16.39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9.02</v>
      </c>
      <c r="L52" s="198">
        <v>372.05</v>
      </c>
      <c r="M52" s="198">
        <v>27.07</v>
      </c>
      <c r="N52" s="198">
        <v>34.75</v>
      </c>
      <c r="O52" s="198">
        <v>0</v>
      </c>
      <c r="P52" s="198">
        <v>30.59</v>
      </c>
      <c r="Q52" s="198">
        <v>6.21</v>
      </c>
      <c r="R52" s="198">
        <v>12.48</v>
      </c>
      <c r="S52" s="198">
        <v>7.77</v>
      </c>
      <c r="T52" s="198">
        <v>0</v>
      </c>
      <c r="U52" s="198">
        <v>20.55</v>
      </c>
      <c r="V52" s="198">
        <v>6.1</v>
      </c>
      <c r="W52" s="198">
        <v>13.43</v>
      </c>
      <c r="X52" s="198">
        <v>43.4</v>
      </c>
      <c r="Y52" s="198">
        <v>0</v>
      </c>
      <c r="Z52" s="198">
        <v>79.61</v>
      </c>
      <c r="AA52" s="198">
        <v>26.53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16.39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9.02</v>
      </c>
      <c r="L53" s="198">
        <v>372.05</v>
      </c>
      <c r="M53" s="198">
        <v>27.07</v>
      </c>
      <c r="N53" s="198">
        <v>34.75</v>
      </c>
      <c r="O53" s="198">
        <v>0</v>
      </c>
      <c r="P53" s="198">
        <v>30.59</v>
      </c>
      <c r="Q53" s="198">
        <v>6.21</v>
      </c>
      <c r="R53" s="198">
        <v>12.48</v>
      </c>
      <c r="S53" s="198">
        <v>7.77</v>
      </c>
      <c r="T53" s="198">
        <v>0</v>
      </c>
      <c r="U53" s="198">
        <v>20.55</v>
      </c>
      <c r="V53" s="198">
        <v>6.1</v>
      </c>
      <c r="W53" s="198">
        <v>13.43</v>
      </c>
      <c r="X53" s="198">
        <v>43.4</v>
      </c>
      <c r="Y53" s="198">
        <v>0</v>
      </c>
      <c r="Z53" s="198">
        <v>79.61</v>
      </c>
      <c r="AA53" s="198">
        <v>26.53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16.39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9.02</v>
      </c>
      <c r="L54" s="198">
        <v>372.05</v>
      </c>
      <c r="M54" s="198">
        <v>27.07</v>
      </c>
      <c r="N54" s="198">
        <v>34.75</v>
      </c>
      <c r="O54" s="198">
        <v>0</v>
      </c>
      <c r="P54" s="198">
        <v>30.59</v>
      </c>
      <c r="Q54" s="198">
        <v>6.21</v>
      </c>
      <c r="R54" s="198">
        <v>12.48</v>
      </c>
      <c r="S54" s="198">
        <v>7.77</v>
      </c>
      <c r="T54" s="198">
        <v>0</v>
      </c>
      <c r="U54" s="198">
        <v>20.55</v>
      </c>
      <c r="V54" s="198">
        <v>6.1</v>
      </c>
      <c r="W54" s="198">
        <v>13.43</v>
      </c>
      <c r="X54" s="198">
        <v>43.4</v>
      </c>
      <c r="Y54" s="198">
        <v>0</v>
      </c>
      <c r="Z54" s="198">
        <v>79.61</v>
      </c>
      <c r="AA54" s="198">
        <v>26.53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16.39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9.02</v>
      </c>
      <c r="L55" s="198">
        <v>354.79</v>
      </c>
      <c r="M55" s="198">
        <v>27.07</v>
      </c>
      <c r="N55" s="198">
        <v>34.75</v>
      </c>
      <c r="O55" s="198">
        <v>0</v>
      </c>
      <c r="P55" s="198">
        <v>30.59</v>
      </c>
      <c r="Q55" s="198">
        <v>6.48</v>
      </c>
      <c r="R55" s="198">
        <v>12.48</v>
      </c>
      <c r="S55" s="198">
        <v>7.89</v>
      </c>
      <c r="T55" s="198">
        <v>0</v>
      </c>
      <c r="U55" s="198">
        <v>20.55</v>
      </c>
      <c r="V55" s="198">
        <v>6.1</v>
      </c>
      <c r="W55" s="198">
        <v>13.43</v>
      </c>
      <c r="X55" s="198">
        <v>43.4</v>
      </c>
      <c r="Y55" s="198">
        <v>0</v>
      </c>
      <c r="Z55" s="198">
        <v>79.61</v>
      </c>
      <c r="AA55" s="198">
        <v>26.53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16.39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9.02</v>
      </c>
      <c r="L56" s="198">
        <v>278.08</v>
      </c>
      <c r="M56" s="198">
        <v>27.07</v>
      </c>
      <c r="N56" s="198">
        <v>34.75</v>
      </c>
      <c r="O56" s="198">
        <v>0</v>
      </c>
      <c r="P56" s="198">
        <v>30.59</v>
      </c>
      <c r="Q56" s="198">
        <v>6.48</v>
      </c>
      <c r="R56" s="198">
        <v>12.48</v>
      </c>
      <c r="S56" s="198">
        <v>7.77</v>
      </c>
      <c r="T56" s="198">
        <v>0</v>
      </c>
      <c r="U56" s="198">
        <v>20.55</v>
      </c>
      <c r="V56" s="198">
        <v>6.1</v>
      </c>
      <c r="W56" s="198">
        <v>13.43</v>
      </c>
      <c r="X56" s="198">
        <v>43.4</v>
      </c>
      <c r="Y56" s="198">
        <v>0</v>
      </c>
      <c r="Z56" s="198">
        <v>79.61</v>
      </c>
      <c r="AA56" s="198">
        <v>26.53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16.39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9.02</v>
      </c>
      <c r="L57" s="198">
        <v>287.67</v>
      </c>
      <c r="M57" s="198">
        <v>27.07</v>
      </c>
      <c r="N57" s="198">
        <v>34.75</v>
      </c>
      <c r="O57" s="198">
        <v>0</v>
      </c>
      <c r="P57" s="198">
        <v>30.59</v>
      </c>
      <c r="Q57" s="198">
        <v>6.21</v>
      </c>
      <c r="R57" s="198">
        <v>12.48</v>
      </c>
      <c r="S57" s="198">
        <v>7.77</v>
      </c>
      <c r="T57" s="198">
        <v>0</v>
      </c>
      <c r="U57" s="198">
        <v>20.55</v>
      </c>
      <c r="V57" s="198">
        <v>6.1</v>
      </c>
      <c r="W57" s="198">
        <v>13.43</v>
      </c>
      <c r="X57" s="198">
        <v>43.4</v>
      </c>
      <c r="Y57" s="198">
        <v>0</v>
      </c>
      <c r="Z57" s="198">
        <v>79.61</v>
      </c>
      <c r="AA57" s="198">
        <v>26.53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16.39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9.02</v>
      </c>
      <c r="L58" s="198">
        <v>306.85000000000002</v>
      </c>
      <c r="M58" s="198">
        <v>27.07</v>
      </c>
      <c r="N58" s="198">
        <v>34.75</v>
      </c>
      <c r="O58" s="198">
        <v>0</v>
      </c>
      <c r="P58" s="198">
        <v>30.59</v>
      </c>
      <c r="Q58" s="198">
        <v>6.21</v>
      </c>
      <c r="R58" s="198">
        <v>12.48</v>
      </c>
      <c r="S58" s="198">
        <v>7.77</v>
      </c>
      <c r="T58" s="198">
        <v>0</v>
      </c>
      <c r="U58" s="198">
        <v>20.55</v>
      </c>
      <c r="V58" s="198">
        <v>6.1</v>
      </c>
      <c r="W58" s="198">
        <v>13.43</v>
      </c>
      <c r="X58" s="198">
        <v>43.4</v>
      </c>
      <c r="Y58" s="198">
        <v>0</v>
      </c>
      <c r="Z58" s="198">
        <v>79.61</v>
      </c>
      <c r="AA58" s="198">
        <v>26.53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16.39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9.02</v>
      </c>
      <c r="L59" s="198">
        <v>316.44</v>
      </c>
      <c r="M59" s="198">
        <v>27.07</v>
      </c>
      <c r="N59" s="198">
        <v>34.75</v>
      </c>
      <c r="O59" s="198">
        <v>0</v>
      </c>
      <c r="P59" s="198">
        <v>30.59</v>
      </c>
      <c r="Q59" s="198">
        <v>6.21</v>
      </c>
      <c r="R59" s="198">
        <v>12.48</v>
      </c>
      <c r="S59" s="198">
        <v>7.77</v>
      </c>
      <c r="T59" s="198">
        <v>0</v>
      </c>
      <c r="U59" s="198">
        <v>20.55</v>
      </c>
      <c r="V59" s="198">
        <v>6.1</v>
      </c>
      <c r="W59" s="198">
        <v>13.43</v>
      </c>
      <c r="X59" s="198">
        <v>43.4</v>
      </c>
      <c r="Y59" s="198">
        <v>0</v>
      </c>
      <c r="Z59" s="198">
        <v>79.61</v>
      </c>
      <c r="AA59" s="198">
        <v>26.53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16.39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9.02</v>
      </c>
      <c r="L60" s="198">
        <v>321.23</v>
      </c>
      <c r="M60" s="198">
        <v>27.07</v>
      </c>
      <c r="N60" s="198">
        <v>34.75</v>
      </c>
      <c r="O60" s="198">
        <v>0</v>
      </c>
      <c r="P60" s="198">
        <v>30.59</v>
      </c>
      <c r="Q60" s="198">
        <v>6.21</v>
      </c>
      <c r="R60" s="198">
        <v>12.48</v>
      </c>
      <c r="S60" s="198">
        <v>7.77</v>
      </c>
      <c r="T60" s="198">
        <v>0</v>
      </c>
      <c r="U60" s="198">
        <v>20.55</v>
      </c>
      <c r="V60" s="198">
        <v>6.1</v>
      </c>
      <c r="W60" s="198">
        <v>13.43</v>
      </c>
      <c r="X60" s="198">
        <v>43.4</v>
      </c>
      <c r="Y60" s="198">
        <v>0</v>
      </c>
      <c r="Z60" s="198">
        <v>79.61</v>
      </c>
      <c r="AA60" s="198">
        <v>26.53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16.39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9.02</v>
      </c>
      <c r="L61" s="198">
        <v>330.82</v>
      </c>
      <c r="M61" s="198">
        <v>27.07</v>
      </c>
      <c r="N61" s="198">
        <v>34.75</v>
      </c>
      <c r="O61" s="198">
        <v>0</v>
      </c>
      <c r="P61" s="198">
        <v>30.59</v>
      </c>
      <c r="Q61" s="198">
        <v>6.21</v>
      </c>
      <c r="R61" s="198">
        <v>12.67</v>
      </c>
      <c r="S61" s="198">
        <v>7.77</v>
      </c>
      <c r="T61" s="198">
        <v>0</v>
      </c>
      <c r="U61" s="198">
        <v>20.55</v>
      </c>
      <c r="V61" s="198">
        <v>6.1</v>
      </c>
      <c r="W61" s="198">
        <v>13.43</v>
      </c>
      <c r="X61" s="198">
        <v>43.4</v>
      </c>
      <c r="Y61" s="198">
        <v>0</v>
      </c>
      <c r="Z61" s="198">
        <v>79.61</v>
      </c>
      <c r="AA61" s="198">
        <v>26.53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45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9.02</v>
      </c>
      <c r="L62" s="198">
        <v>326.02999999999997</v>
      </c>
      <c r="M62" s="198">
        <v>27.07</v>
      </c>
      <c r="N62" s="198">
        <v>34.75</v>
      </c>
      <c r="O62" s="198">
        <v>0</v>
      </c>
      <c r="P62" s="198">
        <v>30.59</v>
      </c>
      <c r="Q62" s="198">
        <v>6.21</v>
      </c>
      <c r="R62" s="198">
        <v>12.47</v>
      </c>
      <c r="S62" s="198">
        <v>7.77</v>
      </c>
      <c r="T62" s="198">
        <v>0</v>
      </c>
      <c r="U62" s="198">
        <v>20.55</v>
      </c>
      <c r="V62" s="198">
        <v>6.1</v>
      </c>
      <c r="W62" s="198">
        <v>13.43</v>
      </c>
      <c r="X62" s="198">
        <v>43.4</v>
      </c>
      <c r="Y62" s="198">
        <v>0</v>
      </c>
      <c r="Z62" s="198">
        <v>79.61</v>
      </c>
      <c r="AA62" s="198">
        <v>26.53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45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9.02</v>
      </c>
      <c r="L63" s="198">
        <v>316.44</v>
      </c>
      <c r="M63" s="198">
        <v>27.07</v>
      </c>
      <c r="N63" s="198">
        <v>34.75</v>
      </c>
      <c r="O63" s="198">
        <v>0</v>
      </c>
      <c r="P63" s="198">
        <v>30.59</v>
      </c>
      <c r="Q63" s="198">
        <v>6.22</v>
      </c>
      <c r="R63" s="198">
        <v>12.47</v>
      </c>
      <c r="S63" s="198">
        <v>7.77</v>
      </c>
      <c r="T63" s="198">
        <v>0</v>
      </c>
      <c r="U63" s="198">
        <v>20.55</v>
      </c>
      <c r="V63" s="198">
        <v>6.1</v>
      </c>
      <c r="W63" s="198">
        <v>13.43</v>
      </c>
      <c r="X63" s="198">
        <v>43.4</v>
      </c>
      <c r="Y63" s="198">
        <v>0</v>
      </c>
      <c r="Z63" s="198">
        <v>79.61</v>
      </c>
      <c r="AA63" s="198">
        <v>26.53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16.39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9.02</v>
      </c>
      <c r="L64" s="198">
        <v>302.05</v>
      </c>
      <c r="M64" s="198">
        <v>27.07</v>
      </c>
      <c r="N64" s="198">
        <v>34.75</v>
      </c>
      <c r="O64" s="198">
        <v>0</v>
      </c>
      <c r="P64" s="198">
        <v>30.59</v>
      </c>
      <c r="Q64" s="198">
        <v>6.22</v>
      </c>
      <c r="R64" s="198">
        <v>12.47</v>
      </c>
      <c r="S64" s="198">
        <v>7.77</v>
      </c>
      <c r="T64" s="198">
        <v>0</v>
      </c>
      <c r="U64" s="198">
        <v>20.55</v>
      </c>
      <c r="V64" s="198">
        <v>6.1</v>
      </c>
      <c r="W64" s="198">
        <v>13.43</v>
      </c>
      <c r="X64" s="198">
        <v>43.4</v>
      </c>
      <c r="Y64" s="198">
        <v>0</v>
      </c>
      <c r="Z64" s="198">
        <v>79.61</v>
      </c>
      <c r="AA64" s="198">
        <v>26.53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25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9.02</v>
      </c>
      <c r="L65" s="198">
        <v>287.67</v>
      </c>
      <c r="M65" s="198">
        <v>27.07</v>
      </c>
      <c r="N65" s="198">
        <v>34.75</v>
      </c>
      <c r="O65" s="198">
        <v>0</v>
      </c>
      <c r="P65" s="198">
        <v>30.59</v>
      </c>
      <c r="Q65" s="198">
        <v>6.22</v>
      </c>
      <c r="R65" s="198">
        <v>12.47</v>
      </c>
      <c r="S65" s="198">
        <v>7.77</v>
      </c>
      <c r="T65" s="198">
        <v>0</v>
      </c>
      <c r="U65" s="198">
        <v>20.55</v>
      </c>
      <c r="V65" s="198">
        <v>6.1</v>
      </c>
      <c r="W65" s="198">
        <v>13.43</v>
      </c>
      <c r="X65" s="198">
        <v>43.4</v>
      </c>
      <c r="Y65" s="198">
        <v>0</v>
      </c>
      <c r="Z65" s="198">
        <v>79.61</v>
      </c>
      <c r="AA65" s="198">
        <v>26.53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45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9.02</v>
      </c>
      <c r="L66" s="198">
        <v>287.67</v>
      </c>
      <c r="M66" s="198">
        <v>27.07</v>
      </c>
      <c r="N66" s="198">
        <v>34.75</v>
      </c>
      <c r="O66" s="198">
        <v>0</v>
      </c>
      <c r="P66" s="198">
        <v>30.59</v>
      </c>
      <c r="Q66" s="198">
        <v>6.22</v>
      </c>
      <c r="R66" s="198">
        <v>12.47</v>
      </c>
      <c r="S66" s="198">
        <v>7.77</v>
      </c>
      <c r="T66" s="198">
        <v>0</v>
      </c>
      <c r="U66" s="198">
        <v>20.55</v>
      </c>
      <c r="V66" s="198">
        <v>6.1</v>
      </c>
      <c r="W66" s="198">
        <v>13.43</v>
      </c>
      <c r="X66" s="198">
        <v>43.4</v>
      </c>
      <c r="Y66" s="198">
        <v>0</v>
      </c>
      <c r="Z66" s="198">
        <v>79.61</v>
      </c>
      <c r="AA66" s="198">
        <v>26.53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45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9.02</v>
      </c>
      <c r="L67" s="198">
        <v>372.05</v>
      </c>
      <c r="M67" s="198">
        <v>27.07</v>
      </c>
      <c r="N67" s="198">
        <v>34.75</v>
      </c>
      <c r="O67" s="198">
        <v>0</v>
      </c>
      <c r="P67" s="198">
        <v>30.59</v>
      </c>
      <c r="Q67" s="198">
        <v>6.22</v>
      </c>
      <c r="R67" s="198">
        <v>12.47</v>
      </c>
      <c r="S67" s="198">
        <v>7.77</v>
      </c>
      <c r="T67" s="198">
        <v>0</v>
      </c>
      <c r="U67" s="198">
        <v>20.55</v>
      </c>
      <c r="V67" s="198">
        <v>6.1</v>
      </c>
      <c r="W67" s="198">
        <v>13.43</v>
      </c>
      <c r="X67" s="198">
        <v>43.4</v>
      </c>
      <c r="Y67" s="198">
        <v>0</v>
      </c>
      <c r="Z67" s="198">
        <v>79.61</v>
      </c>
      <c r="AA67" s="198">
        <v>26.53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50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9.02</v>
      </c>
      <c r="L68" s="198">
        <v>372.05</v>
      </c>
      <c r="M68" s="198">
        <v>27.07</v>
      </c>
      <c r="N68" s="198">
        <v>34.75</v>
      </c>
      <c r="O68" s="198">
        <v>0</v>
      </c>
      <c r="P68" s="198">
        <v>30.59</v>
      </c>
      <c r="Q68" s="198">
        <v>6.22</v>
      </c>
      <c r="R68" s="198">
        <v>12.47</v>
      </c>
      <c r="S68" s="198">
        <v>7.77</v>
      </c>
      <c r="T68" s="198">
        <v>0</v>
      </c>
      <c r="U68" s="198">
        <v>20.55</v>
      </c>
      <c r="V68" s="198">
        <v>6.1</v>
      </c>
      <c r="W68" s="198">
        <v>13.43</v>
      </c>
      <c r="X68" s="198">
        <v>43.4</v>
      </c>
      <c r="Y68" s="198">
        <v>0</v>
      </c>
      <c r="Z68" s="198">
        <v>79.61</v>
      </c>
      <c r="AA68" s="198">
        <v>26.53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25</v>
      </c>
      <c r="AJ68" s="198">
        <v>0</v>
      </c>
      <c r="AK68" s="198">
        <v>66.36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9.02</v>
      </c>
      <c r="L69" s="198">
        <v>372.05</v>
      </c>
      <c r="M69" s="198">
        <v>27.07</v>
      </c>
      <c r="N69" s="198">
        <v>34.75</v>
      </c>
      <c r="O69" s="198">
        <v>0</v>
      </c>
      <c r="P69" s="198">
        <v>30.59</v>
      </c>
      <c r="Q69" s="198">
        <v>6.42</v>
      </c>
      <c r="R69" s="198">
        <v>12.47</v>
      </c>
      <c r="S69" s="198">
        <v>7.77</v>
      </c>
      <c r="T69" s="198">
        <v>0</v>
      </c>
      <c r="U69" s="198">
        <v>20.55</v>
      </c>
      <c r="V69" s="198">
        <v>6.1</v>
      </c>
      <c r="W69" s="198">
        <v>13.43</v>
      </c>
      <c r="X69" s="198">
        <v>43.4</v>
      </c>
      <c r="Y69" s="198">
        <v>0</v>
      </c>
      <c r="Z69" s="198">
        <v>79.61</v>
      </c>
      <c r="AA69" s="198">
        <v>26.53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16.39</v>
      </c>
      <c r="AJ69" s="198">
        <v>0</v>
      </c>
      <c r="AK69" s="198">
        <v>65.53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16.420000000000002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9.02</v>
      </c>
      <c r="L70" s="198">
        <v>372.05</v>
      </c>
      <c r="M70" s="198">
        <v>27.07</v>
      </c>
      <c r="N70" s="198">
        <v>34.75</v>
      </c>
      <c r="O70" s="198">
        <v>0</v>
      </c>
      <c r="P70" s="198">
        <v>30.59</v>
      </c>
      <c r="Q70" s="198">
        <v>6.41</v>
      </c>
      <c r="R70" s="198">
        <v>12.48</v>
      </c>
      <c r="S70" s="198">
        <v>7.77</v>
      </c>
      <c r="T70" s="198">
        <v>0</v>
      </c>
      <c r="U70" s="198">
        <v>20.55</v>
      </c>
      <c r="V70" s="198">
        <v>6.1</v>
      </c>
      <c r="W70" s="198">
        <v>13.43</v>
      </c>
      <c r="X70" s="198">
        <v>43.4</v>
      </c>
      <c r="Y70" s="198">
        <v>0</v>
      </c>
      <c r="Z70" s="198">
        <v>79.61</v>
      </c>
      <c r="AA70" s="198">
        <v>26.53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16.39</v>
      </c>
      <c r="AJ70" s="198">
        <v>0</v>
      </c>
      <c r="AK70" s="198">
        <v>65.319999999999993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10.19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9.02</v>
      </c>
      <c r="L71" s="198">
        <v>372.05</v>
      </c>
      <c r="M71" s="198">
        <v>27.07</v>
      </c>
      <c r="N71" s="198">
        <v>34.75</v>
      </c>
      <c r="O71" s="198">
        <v>0</v>
      </c>
      <c r="P71" s="198">
        <v>30.59</v>
      </c>
      <c r="Q71" s="198">
        <v>6.41</v>
      </c>
      <c r="R71" s="198">
        <v>12.48</v>
      </c>
      <c r="S71" s="198">
        <v>7.77</v>
      </c>
      <c r="T71" s="198">
        <v>0</v>
      </c>
      <c r="U71" s="198">
        <v>20.55</v>
      </c>
      <c r="V71" s="198">
        <v>6.1</v>
      </c>
      <c r="W71" s="198">
        <v>13.43</v>
      </c>
      <c r="X71" s="198">
        <v>43.4</v>
      </c>
      <c r="Y71" s="198">
        <v>0</v>
      </c>
      <c r="Z71" s="198">
        <v>79.61</v>
      </c>
      <c r="AA71" s="198">
        <v>26.53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16.39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9.02</v>
      </c>
      <c r="L72" s="198">
        <v>372.05</v>
      </c>
      <c r="M72" s="198">
        <v>27.07</v>
      </c>
      <c r="N72" s="198">
        <v>34.75</v>
      </c>
      <c r="O72" s="198">
        <v>0</v>
      </c>
      <c r="P72" s="198">
        <v>30.59</v>
      </c>
      <c r="Q72" s="198">
        <v>6.41</v>
      </c>
      <c r="R72" s="198">
        <v>12.48</v>
      </c>
      <c r="S72" s="198">
        <v>7.77</v>
      </c>
      <c r="T72" s="198">
        <v>0</v>
      </c>
      <c r="U72" s="198">
        <v>20.55</v>
      </c>
      <c r="V72" s="198">
        <v>6.1</v>
      </c>
      <c r="W72" s="198">
        <v>13.43</v>
      </c>
      <c r="X72" s="198">
        <v>43.4</v>
      </c>
      <c r="Y72" s="198">
        <v>0</v>
      </c>
      <c r="Z72" s="198">
        <v>79.61</v>
      </c>
      <c r="AA72" s="198">
        <v>26.53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16.39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9.02</v>
      </c>
      <c r="L73" s="198">
        <v>372.05</v>
      </c>
      <c r="M73" s="198">
        <v>27.07</v>
      </c>
      <c r="N73" s="198">
        <v>34.75</v>
      </c>
      <c r="O73" s="198">
        <v>0</v>
      </c>
      <c r="P73" s="198">
        <v>30.59</v>
      </c>
      <c r="Q73" s="198">
        <v>6.41</v>
      </c>
      <c r="R73" s="198">
        <v>12.48</v>
      </c>
      <c r="S73" s="198">
        <v>7.77</v>
      </c>
      <c r="T73" s="198">
        <v>0</v>
      </c>
      <c r="U73" s="198">
        <v>20.55</v>
      </c>
      <c r="V73" s="198">
        <v>6.1</v>
      </c>
      <c r="W73" s="198">
        <v>13.43</v>
      </c>
      <c r="X73" s="198">
        <v>43.4</v>
      </c>
      <c r="Y73" s="198">
        <v>0</v>
      </c>
      <c r="Z73" s="198">
        <v>79.61</v>
      </c>
      <c r="AA73" s="198">
        <v>26.53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16.39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9.02</v>
      </c>
      <c r="L74" s="198">
        <v>372.05</v>
      </c>
      <c r="M74" s="198">
        <v>27.07</v>
      </c>
      <c r="N74" s="198">
        <v>34.75</v>
      </c>
      <c r="O74" s="198">
        <v>0</v>
      </c>
      <c r="P74" s="198">
        <v>30.59</v>
      </c>
      <c r="Q74" s="198">
        <v>6.41</v>
      </c>
      <c r="R74" s="198">
        <v>12.48</v>
      </c>
      <c r="S74" s="198">
        <v>7.77</v>
      </c>
      <c r="T74" s="198">
        <v>0</v>
      </c>
      <c r="U74" s="198">
        <v>20.55</v>
      </c>
      <c r="V74" s="198">
        <v>6.1</v>
      </c>
      <c r="W74" s="198">
        <v>13.43</v>
      </c>
      <c r="X74" s="198">
        <v>43.4</v>
      </c>
      <c r="Y74" s="198">
        <v>0</v>
      </c>
      <c r="Z74" s="198">
        <v>79.61</v>
      </c>
      <c r="AA74" s="198">
        <v>26.53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16.39</v>
      </c>
      <c r="AJ74" s="198">
        <v>0</v>
      </c>
      <c r="AK74" s="198">
        <v>65.73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9.02</v>
      </c>
      <c r="L75" s="198">
        <v>372.05</v>
      </c>
      <c r="M75" s="198">
        <v>26.77</v>
      </c>
      <c r="N75" s="198">
        <v>34.75</v>
      </c>
      <c r="O75" s="198">
        <v>0</v>
      </c>
      <c r="P75" s="198">
        <v>30.59</v>
      </c>
      <c r="Q75" s="198">
        <v>6.41</v>
      </c>
      <c r="R75" s="198">
        <v>12.48</v>
      </c>
      <c r="S75" s="198">
        <v>7.77</v>
      </c>
      <c r="T75" s="198">
        <v>0</v>
      </c>
      <c r="U75" s="198">
        <v>20.55</v>
      </c>
      <c r="V75" s="198">
        <v>6.1</v>
      </c>
      <c r="W75" s="198">
        <v>13.43</v>
      </c>
      <c r="X75" s="198">
        <v>43.4</v>
      </c>
      <c r="Y75" s="198">
        <v>0</v>
      </c>
      <c r="Z75" s="198">
        <v>79.61</v>
      </c>
      <c r="AA75" s="198">
        <v>26.53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16.39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9.02</v>
      </c>
      <c r="L76" s="198">
        <v>372.05</v>
      </c>
      <c r="M76" s="198">
        <v>26.77</v>
      </c>
      <c r="N76" s="198">
        <v>34.75</v>
      </c>
      <c r="O76" s="198">
        <v>0</v>
      </c>
      <c r="P76" s="198">
        <v>30.59</v>
      </c>
      <c r="Q76" s="198">
        <v>6.41</v>
      </c>
      <c r="R76" s="198">
        <v>12.48</v>
      </c>
      <c r="S76" s="198">
        <v>7.77</v>
      </c>
      <c r="T76" s="198">
        <v>0</v>
      </c>
      <c r="U76" s="198">
        <v>20.55</v>
      </c>
      <c r="V76" s="198">
        <v>6.1</v>
      </c>
      <c r="W76" s="198">
        <v>13.43</v>
      </c>
      <c r="X76" s="198">
        <v>43.4</v>
      </c>
      <c r="Y76" s="198">
        <v>0</v>
      </c>
      <c r="Z76" s="198">
        <v>79.61</v>
      </c>
      <c r="AA76" s="198">
        <v>26.53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16.39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9.02</v>
      </c>
      <c r="L77" s="198">
        <v>372.05</v>
      </c>
      <c r="M77" s="198">
        <v>26.77</v>
      </c>
      <c r="N77" s="198">
        <v>34.75</v>
      </c>
      <c r="O77" s="198">
        <v>0</v>
      </c>
      <c r="P77" s="198">
        <v>30.59</v>
      </c>
      <c r="Q77" s="198">
        <v>6.41</v>
      </c>
      <c r="R77" s="198">
        <v>12.48</v>
      </c>
      <c r="S77" s="198">
        <v>7.77</v>
      </c>
      <c r="T77" s="198">
        <v>0</v>
      </c>
      <c r="U77" s="198">
        <v>20.55</v>
      </c>
      <c r="V77" s="198">
        <v>6.1</v>
      </c>
      <c r="W77" s="198">
        <v>13.43</v>
      </c>
      <c r="X77" s="198">
        <v>43.4</v>
      </c>
      <c r="Y77" s="198">
        <v>0</v>
      </c>
      <c r="Z77" s="198">
        <v>79.61</v>
      </c>
      <c r="AA77" s="198">
        <v>26.53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16.39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9.02</v>
      </c>
      <c r="L78" s="198">
        <v>372.05</v>
      </c>
      <c r="M78" s="198">
        <v>26.77</v>
      </c>
      <c r="N78" s="198">
        <v>34.75</v>
      </c>
      <c r="O78" s="198">
        <v>0</v>
      </c>
      <c r="P78" s="198">
        <v>30.59</v>
      </c>
      <c r="Q78" s="198">
        <v>6.41</v>
      </c>
      <c r="R78" s="198">
        <v>12.48</v>
      </c>
      <c r="S78" s="198">
        <v>7.77</v>
      </c>
      <c r="T78" s="198">
        <v>0</v>
      </c>
      <c r="U78" s="198">
        <v>20.55</v>
      </c>
      <c r="V78" s="198">
        <v>6.1</v>
      </c>
      <c r="W78" s="198">
        <v>13.43</v>
      </c>
      <c r="X78" s="198">
        <v>43.4</v>
      </c>
      <c r="Y78" s="198">
        <v>0</v>
      </c>
      <c r="Z78" s="198">
        <v>79.61</v>
      </c>
      <c r="AA78" s="198">
        <v>26.53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16.39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9.02</v>
      </c>
      <c r="L79" s="198">
        <v>372.05</v>
      </c>
      <c r="M79" s="198">
        <v>26.77</v>
      </c>
      <c r="N79" s="198">
        <v>34.75</v>
      </c>
      <c r="O79" s="198">
        <v>0</v>
      </c>
      <c r="P79" s="198">
        <v>30.59</v>
      </c>
      <c r="Q79" s="198">
        <v>6.41</v>
      </c>
      <c r="R79" s="198">
        <v>12.48</v>
      </c>
      <c r="S79" s="198">
        <v>7.77</v>
      </c>
      <c r="T79" s="198">
        <v>0</v>
      </c>
      <c r="U79" s="198">
        <v>20.55</v>
      </c>
      <c r="V79" s="198">
        <v>6.1</v>
      </c>
      <c r="W79" s="198">
        <v>13.43</v>
      </c>
      <c r="X79" s="198">
        <v>43.4</v>
      </c>
      <c r="Y79" s="198">
        <v>0</v>
      </c>
      <c r="Z79" s="198">
        <v>79.61</v>
      </c>
      <c r="AA79" s="198">
        <v>26.53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16.39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9.02</v>
      </c>
      <c r="L80" s="198">
        <v>372.05</v>
      </c>
      <c r="M80" s="198">
        <v>26.77</v>
      </c>
      <c r="N80" s="198">
        <v>34.75</v>
      </c>
      <c r="O80" s="198">
        <v>0</v>
      </c>
      <c r="P80" s="198">
        <v>30.59</v>
      </c>
      <c r="Q80" s="198">
        <v>6.41</v>
      </c>
      <c r="R80" s="198">
        <v>12.48</v>
      </c>
      <c r="S80" s="198">
        <v>7.77</v>
      </c>
      <c r="T80" s="198">
        <v>0</v>
      </c>
      <c r="U80" s="198">
        <v>20.55</v>
      </c>
      <c r="V80" s="198">
        <v>6.1</v>
      </c>
      <c r="W80" s="198">
        <v>13.43</v>
      </c>
      <c r="X80" s="198">
        <v>43.4</v>
      </c>
      <c r="Y80" s="198">
        <v>0</v>
      </c>
      <c r="Z80" s="198">
        <v>79.61</v>
      </c>
      <c r="AA80" s="198">
        <v>26.53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16.39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9.02</v>
      </c>
      <c r="L81" s="198">
        <v>372.05</v>
      </c>
      <c r="M81" s="198">
        <v>26.77</v>
      </c>
      <c r="N81" s="198">
        <v>34.75</v>
      </c>
      <c r="O81" s="198">
        <v>0</v>
      </c>
      <c r="P81" s="198">
        <v>30.59</v>
      </c>
      <c r="Q81" s="198">
        <v>6.41</v>
      </c>
      <c r="R81" s="198">
        <v>12.48</v>
      </c>
      <c r="S81" s="198">
        <v>7.77</v>
      </c>
      <c r="T81" s="198">
        <v>0</v>
      </c>
      <c r="U81" s="198">
        <v>20.55</v>
      </c>
      <c r="V81" s="198">
        <v>6.1</v>
      </c>
      <c r="W81" s="198">
        <v>13.43</v>
      </c>
      <c r="X81" s="198">
        <v>43.4</v>
      </c>
      <c r="Y81" s="198">
        <v>0</v>
      </c>
      <c r="Z81" s="198">
        <v>79.61</v>
      </c>
      <c r="AA81" s="198">
        <v>26.53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16.39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9.02</v>
      </c>
      <c r="L82" s="198">
        <v>372.05</v>
      </c>
      <c r="M82" s="198">
        <v>26.77</v>
      </c>
      <c r="N82" s="198">
        <v>34.75</v>
      </c>
      <c r="O82" s="198">
        <v>0</v>
      </c>
      <c r="P82" s="198">
        <v>30.59</v>
      </c>
      <c r="Q82" s="198">
        <v>6.41</v>
      </c>
      <c r="R82" s="198">
        <v>12.48</v>
      </c>
      <c r="S82" s="198">
        <v>7.77</v>
      </c>
      <c r="T82" s="198">
        <v>0</v>
      </c>
      <c r="U82" s="198">
        <v>20.55</v>
      </c>
      <c r="V82" s="198">
        <v>6.1</v>
      </c>
      <c r="W82" s="198">
        <v>13.43</v>
      </c>
      <c r="X82" s="198">
        <v>43.4</v>
      </c>
      <c r="Y82" s="198">
        <v>0</v>
      </c>
      <c r="Z82" s="198">
        <v>79.61</v>
      </c>
      <c r="AA82" s="198">
        <v>26.53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16.39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9.02</v>
      </c>
      <c r="L83" s="198">
        <v>372.05</v>
      </c>
      <c r="M83" s="198">
        <v>26.77</v>
      </c>
      <c r="N83" s="198">
        <v>34.75</v>
      </c>
      <c r="O83" s="198">
        <v>0</v>
      </c>
      <c r="P83" s="198">
        <v>30.59</v>
      </c>
      <c r="Q83" s="198">
        <v>6.41</v>
      </c>
      <c r="R83" s="198">
        <v>12.48</v>
      </c>
      <c r="S83" s="198">
        <v>7.77</v>
      </c>
      <c r="T83" s="198">
        <v>0</v>
      </c>
      <c r="U83" s="198">
        <v>20.55</v>
      </c>
      <c r="V83" s="198">
        <v>6.1</v>
      </c>
      <c r="W83" s="198">
        <v>13.43</v>
      </c>
      <c r="X83" s="198">
        <v>43.4</v>
      </c>
      <c r="Y83" s="198">
        <v>0</v>
      </c>
      <c r="Z83" s="198">
        <v>79.61</v>
      </c>
      <c r="AA83" s="198">
        <v>26.53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16.39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9.02</v>
      </c>
      <c r="L84" s="198">
        <v>372.05</v>
      </c>
      <c r="M84" s="198">
        <v>26.77</v>
      </c>
      <c r="N84" s="198">
        <v>34.75</v>
      </c>
      <c r="O84" s="198">
        <v>0</v>
      </c>
      <c r="P84" s="198">
        <v>30.59</v>
      </c>
      <c r="Q84" s="198">
        <v>6.41</v>
      </c>
      <c r="R84" s="198">
        <v>12.48</v>
      </c>
      <c r="S84" s="198">
        <v>7.77</v>
      </c>
      <c r="T84" s="198">
        <v>0</v>
      </c>
      <c r="U84" s="198">
        <v>20.55</v>
      </c>
      <c r="V84" s="198">
        <v>6.1</v>
      </c>
      <c r="W84" s="198">
        <v>13.43</v>
      </c>
      <c r="X84" s="198">
        <v>43.4</v>
      </c>
      <c r="Y84" s="198">
        <v>0</v>
      </c>
      <c r="Z84" s="198">
        <v>79.61</v>
      </c>
      <c r="AA84" s="198">
        <v>26.53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16.39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9.02</v>
      </c>
      <c r="L85" s="198">
        <v>372.05</v>
      </c>
      <c r="M85" s="198">
        <v>26.77</v>
      </c>
      <c r="N85" s="198">
        <v>34.75</v>
      </c>
      <c r="O85" s="198">
        <v>0</v>
      </c>
      <c r="P85" s="198">
        <v>30.59</v>
      </c>
      <c r="Q85" s="198">
        <v>6.41</v>
      </c>
      <c r="R85" s="198">
        <v>12.48</v>
      </c>
      <c r="S85" s="198">
        <v>7.77</v>
      </c>
      <c r="T85" s="198">
        <v>0</v>
      </c>
      <c r="U85" s="198">
        <v>20.55</v>
      </c>
      <c r="V85" s="198">
        <v>6.1</v>
      </c>
      <c r="W85" s="198">
        <v>13.43</v>
      </c>
      <c r="X85" s="198">
        <v>43.4</v>
      </c>
      <c r="Y85" s="198">
        <v>0</v>
      </c>
      <c r="Z85" s="198">
        <v>79.61</v>
      </c>
      <c r="AA85" s="198">
        <v>26.53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16.39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9.02</v>
      </c>
      <c r="L86" s="198">
        <v>372.05</v>
      </c>
      <c r="M86" s="198">
        <v>26.77</v>
      </c>
      <c r="N86" s="198">
        <v>34.75</v>
      </c>
      <c r="O86" s="198">
        <v>0</v>
      </c>
      <c r="P86" s="198">
        <v>30.59</v>
      </c>
      <c r="Q86" s="198">
        <v>6.41</v>
      </c>
      <c r="R86" s="198">
        <v>12.48</v>
      </c>
      <c r="S86" s="198">
        <v>7.77</v>
      </c>
      <c r="T86" s="198">
        <v>0</v>
      </c>
      <c r="U86" s="198">
        <v>20.55</v>
      </c>
      <c r="V86" s="198">
        <v>6.1</v>
      </c>
      <c r="W86" s="198">
        <v>13.43</v>
      </c>
      <c r="X86" s="198">
        <v>43.4</v>
      </c>
      <c r="Y86" s="198">
        <v>0</v>
      </c>
      <c r="Z86" s="198">
        <v>79.61</v>
      </c>
      <c r="AA86" s="198">
        <v>26.53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16.39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4.79</v>
      </c>
      <c r="L87" s="198">
        <v>201.37</v>
      </c>
      <c r="M87" s="198">
        <v>27.07</v>
      </c>
      <c r="N87" s="198">
        <v>34.75</v>
      </c>
      <c r="O87" s="198">
        <v>0</v>
      </c>
      <c r="P87" s="198">
        <v>30.59</v>
      </c>
      <c r="Q87" s="198">
        <v>6.42</v>
      </c>
      <c r="R87" s="198">
        <v>12.47</v>
      </c>
      <c r="S87" s="198">
        <v>7.85</v>
      </c>
      <c r="T87" s="198">
        <v>0</v>
      </c>
      <c r="U87" s="198">
        <v>21</v>
      </c>
      <c r="V87" s="198">
        <v>6.1</v>
      </c>
      <c r="W87" s="198">
        <v>13.43</v>
      </c>
      <c r="X87" s="198">
        <v>43.4</v>
      </c>
      <c r="Y87" s="198">
        <v>0</v>
      </c>
      <c r="Z87" s="198">
        <v>79.61</v>
      </c>
      <c r="AA87" s="198">
        <v>26.53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16.39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4.79</v>
      </c>
      <c r="L88" s="198">
        <v>201.37</v>
      </c>
      <c r="M88" s="198">
        <v>27.07</v>
      </c>
      <c r="N88" s="198">
        <v>34.75</v>
      </c>
      <c r="O88" s="198">
        <v>0</v>
      </c>
      <c r="P88" s="198">
        <v>30.59</v>
      </c>
      <c r="Q88" s="198">
        <v>6.42</v>
      </c>
      <c r="R88" s="198">
        <v>12.47</v>
      </c>
      <c r="S88" s="198">
        <v>7.77</v>
      </c>
      <c r="T88" s="198">
        <v>0</v>
      </c>
      <c r="U88" s="198">
        <v>21</v>
      </c>
      <c r="V88" s="198">
        <v>6.1</v>
      </c>
      <c r="W88" s="198">
        <v>13.43</v>
      </c>
      <c r="X88" s="198">
        <v>43.4</v>
      </c>
      <c r="Y88" s="198">
        <v>0</v>
      </c>
      <c r="Z88" s="198">
        <v>79.61</v>
      </c>
      <c r="AA88" s="198">
        <v>26.53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16.39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4.79</v>
      </c>
      <c r="L89" s="198">
        <v>201.37</v>
      </c>
      <c r="M89" s="198">
        <v>27.07</v>
      </c>
      <c r="N89" s="198">
        <v>34.75</v>
      </c>
      <c r="O89" s="198">
        <v>0</v>
      </c>
      <c r="P89" s="198">
        <v>30.59</v>
      </c>
      <c r="Q89" s="198">
        <v>6.42</v>
      </c>
      <c r="R89" s="198">
        <v>12.47</v>
      </c>
      <c r="S89" s="198">
        <v>7.77</v>
      </c>
      <c r="T89" s="198">
        <v>0</v>
      </c>
      <c r="U89" s="198">
        <v>21</v>
      </c>
      <c r="V89" s="198">
        <v>6.1</v>
      </c>
      <c r="W89" s="198">
        <v>13.43</v>
      </c>
      <c r="X89" s="198">
        <v>43.4</v>
      </c>
      <c r="Y89" s="198">
        <v>0</v>
      </c>
      <c r="Z89" s="198">
        <v>79.61</v>
      </c>
      <c r="AA89" s="198">
        <v>26.53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16.39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4.79</v>
      </c>
      <c r="L90" s="198">
        <v>201.37</v>
      </c>
      <c r="M90" s="198">
        <v>27.07</v>
      </c>
      <c r="N90" s="198">
        <v>34.75</v>
      </c>
      <c r="O90" s="198">
        <v>0</v>
      </c>
      <c r="P90" s="198">
        <v>30.59</v>
      </c>
      <c r="Q90" s="198">
        <v>0.68</v>
      </c>
      <c r="R90" s="198">
        <v>0.04</v>
      </c>
      <c r="S90" s="198">
        <v>0.06</v>
      </c>
      <c r="T90" s="198">
        <v>0</v>
      </c>
      <c r="U90" s="198">
        <v>21</v>
      </c>
      <c r="V90" s="198">
        <v>6.1</v>
      </c>
      <c r="W90" s="198">
        <v>13.43</v>
      </c>
      <c r="X90" s="198">
        <v>43.4</v>
      </c>
      <c r="Y90" s="198">
        <v>0</v>
      </c>
      <c r="Z90" s="198">
        <v>79.61</v>
      </c>
      <c r="AA90" s="198">
        <v>26.53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16.39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4.79</v>
      </c>
      <c r="L91" s="198">
        <v>201.37</v>
      </c>
      <c r="M91" s="198">
        <v>27.07</v>
      </c>
      <c r="N91" s="198">
        <v>34.75</v>
      </c>
      <c r="O91" s="198">
        <v>0</v>
      </c>
      <c r="P91" s="198">
        <v>30.59</v>
      </c>
      <c r="Q91" s="198">
        <v>0.68</v>
      </c>
      <c r="R91" s="198">
        <v>0.04</v>
      </c>
      <c r="S91" s="198">
        <v>0.06</v>
      </c>
      <c r="T91" s="198">
        <v>0</v>
      </c>
      <c r="U91" s="198">
        <v>21</v>
      </c>
      <c r="V91" s="198">
        <v>6.1</v>
      </c>
      <c r="W91" s="198">
        <v>2.44</v>
      </c>
      <c r="X91" s="198">
        <v>43.4</v>
      </c>
      <c r="Y91" s="198">
        <v>0</v>
      </c>
      <c r="Z91" s="198">
        <v>79.61</v>
      </c>
      <c r="AA91" s="198">
        <v>7.67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16.39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4.79</v>
      </c>
      <c r="L92" s="198">
        <v>201.37</v>
      </c>
      <c r="M92" s="198">
        <v>27.07</v>
      </c>
      <c r="N92" s="198">
        <v>34.75</v>
      </c>
      <c r="O92" s="198">
        <v>0</v>
      </c>
      <c r="P92" s="198">
        <v>30.59</v>
      </c>
      <c r="Q92" s="198">
        <v>0.68</v>
      </c>
      <c r="R92" s="198">
        <v>0.04</v>
      </c>
      <c r="S92" s="198">
        <v>0.06</v>
      </c>
      <c r="T92" s="198">
        <v>0</v>
      </c>
      <c r="U92" s="198">
        <v>21</v>
      </c>
      <c r="V92" s="198">
        <v>6.1</v>
      </c>
      <c r="W92" s="198">
        <v>0</v>
      </c>
      <c r="X92" s="198">
        <v>43.4</v>
      </c>
      <c r="Y92" s="198">
        <v>0</v>
      </c>
      <c r="Z92" s="198">
        <v>79.61</v>
      </c>
      <c r="AA92" s="198">
        <v>7.67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16.39</v>
      </c>
      <c r="AJ92" s="198">
        <v>0</v>
      </c>
      <c r="AK92" s="198">
        <v>65.73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4.79</v>
      </c>
      <c r="L93" s="198">
        <v>201.37</v>
      </c>
      <c r="M93" s="198">
        <v>27.07</v>
      </c>
      <c r="N93" s="198">
        <v>34.75</v>
      </c>
      <c r="O93" s="198">
        <v>0</v>
      </c>
      <c r="P93" s="198">
        <v>30.59</v>
      </c>
      <c r="Q93" s="198">
        <v>0.68</v>
      </c>
      <c r="R93" s="198">
        <v>0.04</v>
      </c>
      <c r="S93" s="198">
        <v>0.06</v>
      </c>
      <c r="T93" s="198">
        <v>0</v>
      </c>
      <c r="U93" s="198">
        <v>22.19</v>
      </c>
      <c r="V93" s="198">
        <v>6.1</v>
      </c>
      <c r="W93" s="198">
        <v>13.43</v>
      </c>
      <c r="X93" s="198">
        <v>43.4</v>
      </c>
      <c r="Y93" s="198">
        <v>0</v>
      </c>
      <c r="Z93" s="198">
        <v>79.61</v>
      </c>
      <c r="AA93" s="198">
        <v>26.53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16.39</v>
      </c>
      <c r="AJ93" s="198">
        <v>0</v>
      </c>
      <c r="AK93" s="198">
        <v>65.53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4.79</v>
      </c>
      <c r="L94" s="198">
        <v>201.37</v>
      </c>
      <c r="M94" s="198">
        <v>27.07</v>
      </c>
      <c r="N94" s="198">
        <v>34.75</v>
      </c>
      <c r="O94" s="198">
        <v>0</v>
      </c>
      <c r="P94" s="198">
        <v>30.59</v>
      </c>
      <c r="Q94" s="198">
        <v>0.68</v>
      </c>
      <c r="R94" s="198">
        <v>0.04</v>
      </c>
      <c r="S94" s="198">
        <v>0.06</v>
      </c>
      <c r="T94" s="198">
        <v>0</v>
      </c>
      <c r="U94" s="198">
        <v>22.52</v>
      </c>
      <c r="V94" s="198">
        <v>0</v>
      </c>
      <c r="W94" s="198">
        <v>0</v>
      </c>
      <c r="X94" s="198">
        <v>43.4</v>
      </c>
      <c r="Y94" s="198">
        <v>0</v>
      </c>
      <c r="Z94" s="198">
        <v>57.53</v>
      </c>
      <c r="AA94" s="198">
        <v>7.67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16.39</v>
      </c>
      <c r="AJ94" s="198">
        <v>0</v>
      </c>
      <c r="AK94" s="198">
        <v>65.73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5</v>
      </c>
      <c r="L95" s="198">
        <v>201.37</v>
      </c>
      <c r="M95" s="198">
        <v>27.07</v>
      </c>
      <c r="N95" s="198">
        <v>34.75</v>
      </c>
      <c r="O95" s="198">
        <v>0</v>
      </c>
      <c r="P95" s="198">
        <v>30.59</v>
      </c>
      <c r="Q95" s="198">
        <v>0.83</v>
      </c>
      <c r="R95" s="198">
        <v>7.0000000000000007E-2</v>
      </c>
      <c r="S95" s="198">
        <v>7.0000000000000007E-2</v>
      </c>
      <c r="T95" s="198">
        <v>0</v>
      </c>
      <c r="U95" s="198">
        <v>22.85</v>
      </c>
      <c r="V95" s="198">
        <v>0</v>
      </c>
      <c r="W95" s="198">
        <v>0</v>
      </c>
      <c r="X95" s="198">
        <v>44.2</v>
      </c>
      <c r="Y95" s="198">
        <v>0</v>
      </c>
      <c r="Z95" s="198">
        <v>57.53</v>
      </c>
      <c r="AA95" s="198">
        <v>7.67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16.39</v>
      </c>
      <c r="AJ95" s="198">
        <v>0</v>
      </c>
      <c r="AK95" s="198">
        <v>67.2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5.66</v>
      </c>
      <c r="L96" s="198">
        <v>201.37</v>
      </c>
      <c r="M96" s="198">
        <v>27.07</v>
      </c>
      <c r="N96" s="198">
        <v>34.75</v>
      </c>
      <c r="O96" s="198">
        <v>0</v>
      </c>
      <c r="P96" s="198">
        <v>30.59</v>
      </c>
      <c r="Q96" s="198">
        <v>0.83</v>
      </c>
      <c r="R96" s="198">
        <v>7.0000000000000007E-2</v>
      </c>
      <c r="S96" s="198">
        <v>7.0000000000000007E-2</v>
      </c>
      <c r="T96" s="198">
        <v>0</v>
      </c>
      <c r="U96" s="198">
        <v>23.51</v>
      </c>
      <c r="V96" s="198">
        <v>0</v>
      </c>
      <c r="W96" s="198">
        <v>0</v>
      </c>
      <c r="X96" s="198">
        <v>29.36</v>
      </c>
      <c r="Y96" s="198">
        <v>0</v>
      </c>
      <c r="Z96" s="198">
        <v>38.36</v>
      </c>
      <c r="AA96" s="198">
        <v>7.67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16.39</v>
      </c>
      <c r="AJ96" s="198">
        <v>0</v>
      </c>
      <c r="AK96" s="198">
        <v>67.2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4.95</v>
      </c>
      <c r="L97" s="198">
        <v>201.37</v>
      </c>
      <c r="M97" s="198">
        <v>27.07</v>
      </c>
      <c r="N97" s="198">
        <v>34.75</v>
      </c>
      <c r="O97" s="198">
        <v>0</v>
      </c>
      <c r="P97" s="198">
        <v>30.59</v>
      </c>
      <c r="Q97" s="198">
        <v>3.39</v>
      </c>
      <c r="R97" s="198">
        <v>4.7300000000000004</v>
      </c>
      <c r="S97" s="198">
        <v>3.23</v>
      </c>
      <c r="T97" s="198">
        <v>0</v>
      </c>
      <c r="U97" s="198">
        <v>23.85</v>
      </c>
      <c r="V97" s="198">
        <v>1.9</v>
      </c>
      <c r="W97" s="198">
        <v>0</v>
      </c>
      <c r="X97" s="198">
        <v>0</v>
      </c>
      <c r="Y97" s="198">
        <v>0</v>
      </c>
      <c r="Z97" s="198">
        <v>38.36</v>
      </c>
      <c r="AA97" s="198">
        <v>7.67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16.39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4.95</v>
      </c>
      <c r="L98" s="198">
        <v>201.37</v>
      </c>
      <c r="M98" s="198">
        <v>27.07</v>
      </c>
      <c r="N98" s="198">
        <v>34.75</v>
      </c>
      <c r="O98" s="198">
        <v>0</v>
      </c>
      <c r="P98" s="198">
        <v>30.59</v>
      </c>
      <c r="Q98" s="198">
        <v>3.39</v>
      </c>
      <c r="R98" s="198">
        <v>4.7300000000000004</v>
      </c>
      <c r="S98" s="198">
        <v>3.23</v>
      </c>
      <c r="T98" s="198">
        <v>0</v>
      </c>
      <c r="U98" s="198">
        <v>24.17</v>
      </c>
      <c r="V98" s="198">
        <v>1.9</v>
      </c>
      <c r="W98" s="198">
        <v>0</v>
      </c>
      <c r="X98" s="198">
        <v>0</v>
      </c>
      <c r="Y98" s="198">
        <v>0</v>
      </c>
      <c r="Z98" s="198">
        <v>38.36</v>
      </c>
      <c r="AA98" s="198">
        <v>7.67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16.39</v>
      </c>
      <c r="AJ98" s="198">
        <v>0</v>
      </c>
      <c r="AK98" s="198">
        <v>50.83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0.17748499999999978</v>
      </c>
      <c r="L99">
        <f t="shared" si="0"/>
        <v>7.0826499999999886</v>
      </c>
      <c r="M99">
        <f t="shared" si="0"/>
        <v>0.64413500000000012</v>
      </c>
      <c r="N99">
        <f t="shared" si="0"/>
        <v>0.82771000000000006</v>
      </c>
      <c r="O99">
        <f t="shared" si="0"/>
        <v>0</v>
      </c>
      <c r="P99">
        <f t="shared" si="0"/>
        <v>0.64911250000000009</v>
      </c>
      <c r="Q99">
        <f t="shared" si="0"/>
        <v>0.10086250000000012</v>
      </c>
      <c r="R99">
        <f t="shared" si="0"/>
        <v>0.23662750000000021</v>
      </c>
      <c r="S99">
        <f t="shared" si="0"/>
        <v>0.14816749999999981</v>
      </c>
      <c r="T99">
        <f t="shared" si="0"/>
        <v>0</v>
      </c>
      <c r="U99">
        <f t="shared" si="0"/>
        <v>0.49782249999999939</v>
      </c>
      <c r="V99">
        <f t="shared" si="0"/>
        <v>0.10602500000000009</v>
      </c>
      <c r="W99">
        <f t="shared" si="0"/>
        <v>0.21773999999999971</v>
      </c>
      <c r="X99">
        <f t="shared" si="0"/>
        <v>0.87129500000000126</v>
      </c>
      <c r="Y99">
        <f t="shared" si="0"/>
        <v>0</v>
      </c>
      <c r="Z99">
        <f t="shared" si="0"/>
        <v>1.626942499999998</v>
      </c>
      <c r="AA99">
        <f t="shared" si="0"/>
        <v>0.48713499999999971</v>
      </c>
      <c r="AB99">
        <f t="shared" si="0"/>
        <v>0</v>
      </c>
      <c r="AC99">
        <f t="shared" si="0"/>
        <v>0.36386499999999999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0.45199500000000065</v>
      </c>
      <c r="AJ99">
        <f t="shared" si="0"/>
        <v>0</v>
      </c>
      <c r="AK99">
        <f t="shared" si="0"/>
        <v>1.5289774999999992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0.19047750000000011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44582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25.76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25.76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25.76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25.76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25.76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25.76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25.76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25.76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25.76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25.76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25.76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25.76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25.76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25.76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25.76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25.76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25.76</v>
      </c>
      <c r="AJ19" s="198">
        <v>0</v>
      </c>
      <c r="AK19" s="198">
        <v>27.9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25.76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25.76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25.76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25.76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25.76</v>
      </c>
      <c r="AJ24" s="198">
        <v>0</v>
      </c>
      <c r="AK24" s="198">
        <v>26.25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25.76</v>
      </c>
      <c r="AJ25" s="198">
        <v>0</v>
      </c>
      <c r="AK25" s="198">
        <v>26.25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25.76</v>
      </c>
      <c r="AJ26" s="198">
        <v>0</v>
      </c>
      <c r="AK26" s="198">
        <v>27.45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24.76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25.76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25.76</v>
      </c>
      <c r="AJ29" s="198">
        <v>0</v>
      </c>
      <c r="AK29" s="198">
        <v>26.25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25.76</v>
      </c>
      <c r="AJ30" s="198">
        <v>0</v>
      </c>
      <c r="AK30" s="198">
        <v>26.25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25.76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25.76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24.76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1.71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16.23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1.66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16.23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1.66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16.23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25.75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25.75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24.76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25.75</v>
      </c>
      <c r="AJ40" s="198">
        <v>0</v>
      </c>
      <c r="AK40" s="198">
        <v>21.56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25.75</v>
      </c>
      <c r="AJ41" s="198">
        <v>0</v>
      </c>
      <c r="AK41" s="198">
        <v>21.56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25.75</v>
      </c>
      <c r="AJ42" s="198">
        <v>0</v>
      </c>
      <c r="AK42" s="198">
        <v>21.56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25.75</v>
      </c>
      <c r="AJ43" s="198">
        <v>0</v>
      </c>
      <c r="AK43" s="198">
        <v>21.56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25.75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24.76</v>
      </c>
      <c r="AJ45" s="198">
        <v>0</v>
      </c>
      <c r="AK45" s="198">
        <v>21.56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25.75</v>
      </c>
      <c r="AJ46" s="198">
        <v>0</v>
      </c>
      <c r="AK46" s="198">
        <v>21.56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25.75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25.75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25.75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25.75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25.75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25.75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25.75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25.75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25.75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25.75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25.75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25.75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25.75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25.75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14.2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14.2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25.75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22.32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14.2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14.2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12.18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22.32</v>
      </c>
      <c r="AJ68" s="198">
        <v>0</v>
      </c>
      <c r="AK68" s="198">
        <v>21.93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25.75</v>
      </c>
      <c r="AJ69" s="198">
        <v>0</v>
      </c>
      <c r="AK69" s="198">
        <v>21.65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25.75</v>
      </c>
      <c r="AJ70" s="198">
        <v>0</v>
      </c>
      <c r="AK70" s="198">
        <v>21.59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25.75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25.75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25.75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25.75</v>
      </c>
      <c r="AJ74" s="198">
        <v>0</v>
      </c>
      <c r="AK74" s="198">
        <v>21.72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25.75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25.75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25.75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25.75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25.75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25.75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25.75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25.75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25.75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25.75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25.75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25.75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25.75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25.75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25.75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25.75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25.75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25.75</v>
      </c>
      <c r="AJ92" s="198">
        <v>0</v>
      </c>
      <c r="AK92" s="198">
        <v>26.45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25.75</v>
      </c>
      <c r="AJ93" s="198">
        <v>0</v>
      </c>
      <c r="AK93" s="198">
        <v>26.36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25.75</v>
      </c>
      <c r="AJ94" s="198">
        <v>0</v>
      </c>
      <c r="AK94" s="198">
        <v>26.45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25.75</v>
      </c>
      <c r="AJ95" s="198">
        <v>0</v>
      </c>
      <c r="AK95" s="198">
        <v>27.04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25.75</v>
      </c>
      <c r="AJ96" s="198">
        <v>0</v>
      </c>
      <c r="AK96" s="198">
        <v>27.04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25.75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25.75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4.9617500000000078E-2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0.59328499999999995</v>
      </c>
      <c r="AJ99">
        <f t="shared" si="0"/>
        <v>0</v>
      </c>
      <c r="AK99">
        <f t="shared" si="0"/>
        <v>0.61288249999999966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5.15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5.15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5.15</v>
      </c>
      <c r="AJ19" s="198">
        <v>0</v>
      </c>
      <c r="AK19" s="198">
        <v>14.77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5.15</v>
      </c>
      <c r="AJ20" s="198">
        <v>0</v>
      </c>
      <c r="AK20" s="198">
        <v>7.82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5.15</v>
      </c>
      <c r="AJ21" s="198">
        <v>0</v>
      </c>
      <c r="AK21" s="198">
        <v>11.82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5.15</v>
      </c>
      <c r="AJ22" s="198">
        <v>0</v>
      </c>
      <c r="AK22" s="198">
        <v>12.82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5.15</v>
      </c>
      <c r="AJ23" s="198">
        <v>0</v>
      </c>
      <c r="AK23" s="198">
        <v>13.82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5.15</v>
      </c>
      <c r="AJ24" s="198">
        <v>0</v>
      </c>
      <c r="AK24" s="198">
        <v>9.5500000000000007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5.15</v>
      </c>
      <c r="AJ25" s="198">
        <v>0</v>
      </c>
      <c r="AK25" s="198">
        <v>9.5500000000000007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5.15</v>
      </c>
      <c r="AJ26" s="198">
        <v>0</v>
      </c>
      <c r="AK26" s="198">
        <v>15.51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9.5500000000000007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5.15</v>
      </c>
      <c r="AJ28" s="198">
        <v>0</v>
      </c>
      <c r="AK28" s="198">
        <v>9.5500000000000007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5.15</v>
      </c>
      <c r="AJ29" s="198">
        <v>0</v>
      </c>
      <c r="AK29" s="198">
        <v>9.5500000000000007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5.15</v>
      </c>
      <c r="AJ30" s="198">
        <v>0</v>
      </c>
      <c r="AK30" s="198">
        <v>9.5500000000000007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5.15</v>
      </c>
      <c r="AJ31" s="198">
        <v>0</v>
      </c>
      <c r="AK31" s="198">
        <v>9.5500000000000007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5.15</v>
      </c>
      <c r="AJ32" s="198">
        <v>0</v>
      </c>
      <c r="AK32" s="198">
        <v>9.5500000000000007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9.5500000000000007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</v>
      </c>
      <c r="AJ34" s="198">
        <v>0</v>
      </c>
      <c r="AK34" s="198">
        <v>9.5500000000000007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</v>
      </c>
      <c r="AJ35" s="198">
        <v>0</v>
      </c>
      <c r="AK35" s="198">
        <v>14.24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</v>
      </c>
      <c r="AJ36" s="198">
        <v>0</v>
      </c>
      <c r="AK36" s="198">
        <v>14.24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5.15</v>
      </c>
      <c r="AJ37" s="198">
        <v>0</v>
      </c>
      <c r="AK37" s="198">
        <v>14.24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5.15</v>
      </c>
      <c r="AJ38" s="198">
        <v>0</v>
      </c>
      <c r="AK38" s="198">
        <v>14.24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14.24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5.15</v>
      </c>
      <c r="AJ40" s="198">
        <v>0</v>
      </c>
      <c r="AK40" s="198">
        <v>14.24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5.15</v>
      </c>
      <c r="AJ41" s="198">
        <v>0</v>
      </c>
      <c r="AK41" s="198">
        <v>14.24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5.15</v>
      </c>
      <c r="AJ42" s="198">
        <v>0</v>
      </c>
      <c r="AK42" s="198">
        <v>14.24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5.15</v>
      </c>
      <c r="AJ43" s="198">
        <v>0</v>
      </c>
      <c r="AK43" s="198">
        <v>14.24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5.15</v>
      </c>
      <c r="AJ44" s="198">
        <v>0</v>
      </c>
      <c r="AK44" s="198">
        <v>14.24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14.24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5.15</v>
      </c>
      <c r="AJ46" s="198">
        <v>0</v>
      </c>
      <c r="AK46" s="198">
        <v>14.24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5.15</v>
      </c>
      <c r="AJ47" s="198">
        <v>0</v>
      </c>
      <c r="AK47" s="198">
        <v>9.5500000000000007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5.15</v>
      </c>
      <c r="AJ48" s="198">
        <v>0</v>
      </c>
      <c r="AK48" s="198">
        <v>9.5500000000000007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5.15</v>
      </c>
      <c r="AJ49" s="198">
        <v>0</v>
      </c>
      <c r="AK49" s="198">
        <v>9.5500000000000007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5.15</v>
      </c>
      <c r="AJ50" s="198">
        <v>0</v>
      </c>
      <c r="AK50" s="198">
        <v>9.5500000000000007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5.15</v>
      </c>
      <c r="AJ51" s="198">
        <v>0</v>
      </c>
      <c r="AK51" s="198">
        <v>9.5500000000000007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5.15</v>
      </c>
      <c r="AJ52" s="198">
        <v>0</v>
      </c>
      <c r="AK52" s="198">
        <v>9.5500000000000007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5.15</v>
      </c>
      <c r="AJ53" s="198">
        <v>0</v>
      </c>
      <c r="AK53" s="198">
        <v>9.5500000000000007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5.15</v>
      </c>
      <c r="AJ54" s="198">
        <v>0</v>
      </c>
      <c r="AK54" s="198">
        <v>9.5500000000000007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5.15</v>
      </c>
      <c r="AJ55" s="198">
        <v>0</v>
      </c>
      <c r="AK55" s="198">
        <v>9.5500000000000007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5.15</v>
      </c>
      <c r="AJ56" s="198">
        <v>0</v>
      </c>
      <c r="AK56" s="198">
        <v>9.5500000000000007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5.15</v>
      </c>
      <c r="AJ57" s="198">
        <v>0</v>
      </c>
      <c r="AK57" s="198">
        <v>9.5500000000000007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5.15</v>
      </c>
      <c r="AJ58" s="198">
        <v>0</v>
      </c>
      <c r="AK58" s="198">
        <v>9.5500000000000007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5.15</v>
      </c>
      <c r="AJ59" s="198">
        <v>0</v>
      </c>
      <c r="AK59" s="198">
        <v>9.5500000000000007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5.15</v>
      </c>
      <c r="AJ60" s="198">
        <v>0</v>
      </c>
      <c r="AK60" s="198">
        <v>9.5500000000000007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</v>
      </c>
      <c r="AJ61" s="198">
        <v>0</v>
      </c>
      <c r="AK61" s="198">
        <v>9.5500000000000007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</v>
      </c>
      <c r="AJ62" s="198">
        <v>0</v>
      </c>
      <c r="AK62" s="198">
        <v>9.5500000000000007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5.15</v>
      </c>
      <c r="AJ63" s="198">
        <v>0</v>
      </c>
      <c r="AK63" s="198">
        <v>9.5500000000000007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</v>
      </c>
      <c r="AJ64" s="198">
        <v>0</v>
      </c>
      <c r="AK64" s="198">
        <v>9.5500000000000007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</v>
      </c>
      <c r="AJ65" s="198">
        <v>0</v>
      </c>
      <c r="AK65" s="198">
        <v>9.5500000000000007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</v>
      </c>
      <c r="AJ66" s="198">
        <v>0</v>
      </c>
      <c r="AK66" s="198">
        <v>9.5500000000000007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</v>
      </c>
      <c r="AJ67" s="198">
        <v>0</v>
      </c>
      <c r="AK67" s="198">
        <v>14.24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</v>
      </c>
      <c r="AJ68" s="198">
        <v>0</v>
      </c>
      <c r="AK68" s="198">
        <v>9.3699999999999992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5.15</v>
      </c>
      <c r="AJ69" s="198">
        <v>0</v>
      </c>
      <c r="AK69" s="198">
        <v>13.02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5.15</v>
      </c>
      <c r="AJ70" s="198">
        <v>0</v>
      </c>
      <c r="AK70" s="198">
        <v>13.91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5.15</v>
      </c>
      <c r="AJ71" s="198">
        <v>0</v>
      </c>
      <c r="AK71" s="198">
        <v>14.24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5.15</v>
      </c>
      <c r="AJ72" s="198">
        <v>0</v>
      </c>
      <c r="AK72" s="198">
        <v>14.24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5.15</v>
      </c>
      <c r="AJ73" s="198">
        <v>0</v>
      </c>
      <c r="AK73" s="198">
        <v>14.24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5.15</v>
      </c>
      <c r="AJ74" s="198">
        <v>0</v>
      </c>
      <c r="AK74" s="198">
        <v>12.11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5.15</v>
      </c>
      <c r="AJ75" s="198">
        <v>0</v>
      </c>
      <c r="AK75" s="198">
        <v>14.24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5.15</v>
      </c>
      <c r="AJ76" s="198">
        <v>0</v>
      </c>
      <c r="AK76" s="198">
        <v>14.24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5.15</v>
      </c>
      <c r="AJ77" s="198">
        <v>0</v>
      </c>
      <c r="AK77" s="198">
        <v>14.24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5.15</v>
      </c>
      <c r="AJ78" s="198">
        <v>0</v>
      </c>
      <c r="AK78" s="198">
        <v>14.24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5.15</v>
      </c>
      <c r="AJ79" s="198">
        <v>0</v>
      </c>
      <c r="AK79" s="198">
        <v>9.5500000000000007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5.15</v>
      </c>
      <c r="AJ80" s="198">
        <v>0</v>
      </c>
      <c r="AK80" s="198">
        <v>9.5500000000000007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5.15</v>
      </c>
      <c r="AJ81" s="198">
        <v>0</v>
      </c>
      <c r="AK81" s="198">
        <v>9.5500000000000007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5.15</v>
      </c>
      <c r="AJ82" s="198">
        <v>0</v>
      </c>
      <c r="AK82" s="198">
        <v>9.5500000000000007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5.15</v>
      </c>
      <c r="AJ83" s="198">
        <v>0</v>
      </c>
      <c r="AK83" s="198">
        <v>9.5500000000000007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5.15</v>
      </c>
      <c r="AJ84" s="198">
        <v>0</v>
      </c>
      <c r="AK84" s="198">
        <v>9.5500000000000007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5.15</v>
      </c>
      <c r="AJ85" s="198">
        <v>0</v>
      </c>
      <c r="AK85" s="198">
        <v>9.5500000000000007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5.15</v>
      </c>
      <c r="AJ86" s="198">
        <v>0</v>
      </c>
      <c r="AK86" s="198">
        <v>9.5500000000000007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5.15</v>
      </c>
      <c r="AJ87" s="198">
        <v>0</v>
      </c>
      <c r="AK87" s="198">
        <v>9.5500000000000007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5.15</v>
      </c>
      <c r="AJ88" s="198">
        <v>0</v>
      </c>
      <c r="AK88" s="198">
        <v>9.5500000000000007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5.15</v>
      </c>
      <c r="AJ89" s="198">
        <v>0</v>
      </c>
      <c r="AK89" s="198">
        <v>9.5500000000000007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5.15</v>
      </c>
      <c r="AJ90" s="198">
        <v>0</v>
      </c>
      <c r="AK90" s="198">
        <v>9.5500000000000007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5.15</v>
      </c>
      <c r="AJ91" s="198">
        <v>0</v>
      </c>
      <c r="AK91" s="198">
        <v>9.5500000000000007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5.15</v>
      </c>
      <c r="AJ92" s="198">
        <v>0</v>
      </c>
      <c r="AK92" s="198">
        <v>7.39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5.15</v>
      </c>
      <c r="AJ93" s="198">
        <v>0</v>
      </c>
      <c r="AK93" s="198">
        <v>8.31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5.15</v>
      </c>
      <c r="AJ94" s="198">
        <v>0</v>
      </c>
      <c r="AK94" s="198">
        <v>7.39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5.15</v>
      </c>
      <c r="AJ95" s="198">
        <v>0</v>
      </c>
      <c r="AK95" s="198">
        <v>5.62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5.15</v>
      </c>
      <c r="AJ96" s="198">
        <v>0</v>
      </c>
      <c r="AK96" s="198">
        <v>5.62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5.15</v>
      </c>
      <c r="AJ97" s="198">
        <v>0</v>
      </c>
      <c r="AK97" s="198">
        <v>9.82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5.15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8.7359999999999799E-2</v>
      </c>
      <c r="AH99">
        <f t="shared" si="0"/>
        <v>0</v>
      </c>
      <c r="AI99">
        <f t="shared" si="0"/>
        <v>0.12307499999999982</v>
      </c>
      <c r="AJ99">
        <f t="shared" si="0"/>
        <v>0</v>
      </c>
      <c r="AK99">
        <f t="shared" si="0"/>
        <v>0.2408774999999998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292.12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296.04000000000002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296.04000000000002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265.17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272.42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272.42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272.42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272.42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292.02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292.02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300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294.02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298.02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299.02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300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300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35.01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35.01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35.01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35.01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35.01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35.01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35.01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35.01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35.01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35.01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35.01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35.01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35.01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35.01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35.01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35.01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35.01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300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35.01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290.02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35.01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270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0.88354750000000104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2.0369999999999999</v>
      </c>
      <c r="J99" s="156">
        <f t="shared" si="0"/>
        <v>0</v>
      </c>
      <c r="K99" s="156">
        <f t="shared" si="0"/>
        <v>7.0985425000000006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19.32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235.42</v>
      </c>
      <c r="L3" s="198">
        <v>11.04</v>
      </c>
      <c r="M3" s="198">
        <v>5.28</v>
      </c>
      <c r="N3" s="198">
        <v>3.94</v>
      </c>
      <c r="O3" s="198">
        <v>3.08</v>
      </c>
      <c r="P3" s="198">
        <v>0.84</v>
      </c>
      <c r="Q3" s="198">
        <v>4.79</v>
      </c>
      <c r="R3" s="198">
        <v>9.41</v>
      </c>
      <c r="S3" s="198">
        <v>5.59</v>
      </c>
      <c r="T3" s="198">
        <v>0</v>
      </c>
      <c r="U3" s="198">
        <v>2.13</v>
      </c>
      <c r="V3" s="198">
        <v>9.1</v>
      </c>
      <c r="W3" s="198">
        <v>20.38</v>
      </c>
      <c r="X3" s="198">
        <v>2.66</v>
      </c>
      <c r="Y3" s="198">
        <v>511.74</v>
      </c>
      <c r="Z3" s="198">
        <v>16.25</v>
      </c>
      <c r="AA3" s="198">
        <v>20.440000000000001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57.43</v>
      </c>
      <c r="AJ3" s="198">
        <v>0</v>
      </c>
      <c r="AK3" s="198">
        <v>0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19.32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235.42</v>
      </c>
      <c r="L4" s="198">
        <v>11.04</v>
      </c>
      <c r="M4" s="198">
        <v>5.28</v>
      </c>
      <c r="N4" s="198">
        <v>3.94</v>
      </c>
      <c r="O4" s="198">
        <v>3.08</v>
      </c>
      <c r="P4" s="198">
        <v>0.84</v>
      </c>
      <c r="Q4" s="198">
        <v>4.79</v>
      </c>
      <c r="R4" s="198">
        <v>9.41</v>
      </c>
      <c r="S4" s="198">
        <v>5.59</v>
      </c>
      <c r="T4" s="198">
        <v>0</v>
      </c>
      <c r="U4" s="198">
        <v>2.13</v>
      </c>
      <c r="V4" s="198">
        <v>9.1</v>
      </c>
      <c r="W4" s="198">
        <v>20.38</v>
      </c>
      <c r="X4" s="198">
        <v>12.05</v>
      </c>
      <c r="Y4" s="198">
        <v>511.74</v>
      </c>
      <c r="Z4" s="198">
        <v>40.22</v>
      </c>
      <c r="AA4" s="198">
        <v>20.440000000000001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57.43</v>
      </c>
      <c r="AJ4" s="198">
        <v>0</v>
      </c>
      <c r="AK4" s="198">
        <v>0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19.32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235.39</v>
      </c>
      <c r="L5" s="198">
        <v>11.04</v>
      </c>
      <c r="M5" s="198">
        <v>5.28</v>
      </c>
      <c r="N5" s="198">
        <v>3.94</v>
      </c>
      <c r="O5" s="198">
        <v>3.08</v>
      </c>
      <c r="P5" s="198">
        <v>0.84</v>
      </c>
      <c r="Q5" s="198">
        <v>4.79</v>
      </c>
      <c r="R5" s="198">
        <v>9.41</v>
      </c>
      <c r="S5" s="198">
        <v>5.59</v>
      </c>
      <c r="T5" s="198">
        <v>0</v>
      </c>
      <c r="U5" s="198">
        <v>2.13</v>
      </c>
      <c r="V5" s="198">
        <v>9.1</v>
      </c>
      <c r="W5" s="198">
        <v>20.38</v>
      </c>
      <c r="X5" s="198">
        <v>45.52</v>
      </c>
      <c r="Y5" s="198">
        <v>511.74</v>
      </c>
      <c r="Z5" s="198">
        <v>40.22</v>
      </c>
      <c r="AA5" s="198">
        <v>20.440000000000001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57.43</v>
      </c>
      <c r="AJ5" s="198">
        <v>0</v>
      </c>
      <c r="AK5" s="198">
        <v>0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19.32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235.39</v>
      </c>
      <c r="L6" s="198">
        <v>11.04</v>
      </c>
      <c r="M6" s="198">
        <v>5.28</v>
      </c>
      <c r="N6" s="198">
        <v>3.94</v>
      </c>
      <c r="O6" s="198">
        <v>3.08</v>
      </c>
      <c r="P6" s="198">
        <v>0.84</v>
      </c>
      <c r="Q6" s="198">
        <v>4.79</v>
      </c>
      <c r="R6" s="198">
        <v>9.41</v>
      </c>
      <c r="S6" s="198">
        <v>5.59</v>
      </c>
      <c r="T6" s="198">
        <v>0</v>
      </c>
      <c r="U6" s="198">
        <v>2.13</v>
      </c>
      <c r="V6" s="198">
        <v>9.1</v>
      </c>
      <c r="W6" s="198">
        <v>20.38</v>
      </c>
      <c r="X6" s="198">
        <v>45.52</v>
      </c>
      <c r="Y6" s="198">
        <v>511.74</v>
      </c>
      <c r="Z6" s="198">
        <v>40.22</v>
      </c>
      <c r="AA6" s="198">
        <v>20.440000000000001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57.43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19.32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235.39</v>
      </c>
      <c r="L7" s="198">
        <v>11.04</v>
      </c>
      <c r="M7" s="198">
        <v>24.46</v>
      </c>
      <c r="N7" s="198">
        <v>3.94</v>
      </c>
      <c r="O7" s="198">
        <v>3.08</v>
      </c>
      <c r="P7" s="198">
        <v>12.87</v>
      </c>
      <c r="Q7" s="198">
        <v>4.79</v>
      </c>
      <c r="R7" s="198">
        <v>9.02</v>
      </c>
      <c r="S7" s="198">
        <v>5.56</v>
      </c>
      <c r="T7" s="198">
        <v>0</v>
      </c>
      <c r="U7" s="198">
        <v>2.13</v>
      </c>
      <c r="V7" s="198">
        <v>9.1</v>
      </c>
      <c r="W7" s="198">
        <v>20.38</v>
      </c>
      <c r="X7" s="198">
        <v>45.52</v>
      </c>
      <c r="Y7" s="198">
        <v>511.74</v>
      </c>
      <c r="Z7" s="198">
        <v>40.22</v>
      </c>
      <c r="AA7" s="198">
        <v>20.440000000000001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57.43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19.32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235.39</v>
      </c>
      <c r="L8" s="198">
        <v>11.04</v>
      </c>
      <c r="M8" s="198">
        <v>40.76</v>
      </c>
      <c r="N8" s="198">
        <v>3.94</v>
      </c>
      <c r="O8" s="198">
        <v>3.08</v>
      </c>
      <c r="P8" s="198">
        <v>13.83</v>
      </c>
      <c r="Q8" s="198">
        <v>4.79</v>
      </c>
      <c r="R8" s="198">
        <v>9.02</v>
      </c>
      <c r="S8" s="198">
        <v>5.56</v>
      </c>
      <c r="T8" s="198">
        <v>0</v>
      </c>
      <c r="U8" s="198">
        <v>2.13</v>
      </c>
      <c r="V8" s="198">
        <v>9.1</v>
      </c>
      <c r="W8" s="198">
        <v>20.38</v>
      </c>
      <c r="X8" s="198">
        <v>45.52</v>
      </c>
      <c r="Y8" s="198">
        <v>511.74</v>
      </c>
      <c r="Z8" s="198">
        <v>40.22</v>
      </c>
      <c r="AA8" s="198">
        <v>20.440000000000001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57.43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19.32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235.39</v>
      </c>
      <c r="L9" s="198">
        <v>11.04</v>
      </c>
      <c r="M9" s="198">
        <v>49.39</v>
      </c>
      <c r="N9" s="198">
        <v>3.94</v>
      </c>
      <c r="O9" s="198">
        <v>3.08</v>
      </c>
      <c r="P9" s="198">
        <v>13.83</v>
      </c>
      <c r="Q9" s="198">
        <v>4.79</v>
      </c>
      <c r="R9" s="198">
        <v>9.02</v>
      </c>
      <c r="S9" s="198">
        <v>5.56</v>
      </c>
      <c r="T9" s="198">
        <v>0</v>
      </c>
      <c r="U9" s="198">
        <v>2.13</v>
      </c>
      <c r="V9" s="198">
        <v>8.2100000000000009</v>
      </c>
      <c r="W9" s="198">
        <v>20.38</v>
      </c>
      <c r="X9" s="198">
        <v>45.52</v>
      </c>
      <c r="Y9" s="198">
        <v>511.74</v>
      </c>
      <c r="Z9" s="198">
        <v>40.22</v>
      </c>
      <c r="AA9" s="198">
        <v>20.440000000000001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57.43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19.32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235.39</v>
      </c>
      <c r="L10" s="198">
        <v>11.04</v>
      </c>
      <c r="M10" s="198">
        <v>54.18</v>
      </c>
      <c r="N10" s="198">
        <v>3.94</v>
      </c>
      <c r="O10" s="198">
        <v>3.08</v>
      </c>
      <c r="P10" s="198">
        <v>13.83</v>
      </c>
      <c r="Q10" s="198">
        <v>4.79</v>
      </c>
      <c r="R10" s="198">
        <v>9.02</v>
      </c>
      <c r="S10" s="198">
        <v>5.56</v>
      </c>
      <c r="T10" s="198">
        <v>0</v>
      </c>
      <c r="U10" s="198">
        <v>2.13</v>
      </c>
      <c r="V10" s="198">
        <v>8.2100000000000009</v>
      </c>
      <c r="W10" s="198">
        <v>20.38</v>
      </c>
      <c r="X10" s="198">
        <v>45.52</v>
      </c>
      <c r="Y10" s="198">
        <v>511.74</v>
      </c>
      <c r="Z10" s="198">
        <v>40.22</v>
      </c>
      <c r="AA10" s="198">
        <v>20.440000000000001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57.43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19.32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235.39</v>
      </c>
      <c r="L11" s="198">
        <v>11.04</v>
      </c>
      <c r="M11" s="198">
        <v>49.39</v>
      </c>
      <c r="N11" s="198">
        <v>42.29</v>
      </c>
      <c r="O11" s="198">
        <v>3.08</v>
      </c>
      <c r="P11" s="198">
        <v>13.83</v>
      </c>
      <c r="Q11" s="198">
        <v>4.79</v>
      </c>
      <c r="R11" s="198">
        <v>9.02</v>
      </c>
      <c r="S11" s="198">
        <v>5.56</v>
      </c>
      <c r="T11" s="198">
        <v>0</v>
      </c>
      <c r="U11" s="198">
        <v>2.13</v>
      </c>
      <c r="V11" s="198">
        <v>7.92</v>
      </c>
      <c r="W11" s="198">
        <v>20.38</v>
      </c>
      <c r="X11" s="198">
        <v>45.49</v>
      </c>
      <c r="Y11" s="198">
        <v>511.74</v>
      </c>
      <c r="Z11" s="198">
        <v>40.22</v>
      </c>
      <c r="AA11" s="198">
        <v>20.440000000000001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57.43</v>
      </c>
      <c r="AJ11" s="198">
        <v>0</v>
      </c>
      <c r="AK11" s="198">
        <v>22.6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19.32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235.39</v>
      </c>
      <c r="L12" s="198">
        <v>11.04</v>
      </c>
      <c r="M12" s="198">
        <v>49.39</v>
      </c>
      <c r="N12" s="198">
        <v>42.29</v>
      </c>
      <c r="O12" s="198">
        <v>17.46</v>
      </c>
      <c r="P12" s="198">
        <v>13.83</v>
      </c>
      <c r="Q12" s="198">
        <v>4.79</v>
      </c>
      <c r="R12" s="198">
        <v>9.02</v>
      </c>
      <c r="S12" s="198">
        <v>5.56</v>
      </c>
      <c r="T12" s="198">
        <v>0</v>
      </c>
      <c r="U12" s="198">
        <v>2.13</v>
      </c>
      <c r="V12" s="198">
        <v>7.92</v>
      </c>
      <c r="W12" s="198">
        <v>20.38</v>
      </c>
      <c r="X12" s="198">
        <v>45.49</v>
      </c>
      <c r="Y12" s="198">
        <v>511.74</v>
      </c>
      <c r="Z12" s="198">
        <v>40.22</v>
      </c>
      <c r="AA12" s="198">
        <v>20.440000000000001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57.43</v>
      </c>
      <c r="AJ12" s="198">
        <v>0</v>
      </c>
      <c r="AK12" s="198">
        <v>22.6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19.32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235.39</v>
      </c>
      <c r="L13" s="198">
        <v>11.04</v>
      </c>
      <c r="M13" s="198">
        <v>49.39</v>
      </c>
      <c r="N13" s="198">
        <v>42.29</v>
      </c>
      <c r="O13" s="198">
        <v>22.26</v>
      </c>
      <c r="P13" s="198">
        <v>13.83</v>
      </c>
      <c r="Q13" s="198">
        <v>4.79</v>
      </c>
      <c r="R13" s="198">
        <v>9.02</v>
      </c>
      <c r="S13" s="198">
        <v>5.56</v>
      </c>
      <c r="T13" s="198">
        <v>0</v>
      </c>
      <c r="U13" s="198">
        <v>2.13</v>
      </c>
      <c r="V13" s="198">
        <v>7.92</v>
      </c>
      <c r="W13" s="198">
        <v>20.38</v>
      </c>
      <c r="X13" s="198">
        <v>45.48</v>
      </c>
      <c r="Y13" s="198">
        <v>511.74</v>
      </c>
      <c r="Z13" s="198">
        <v>40.22</v>
      </c>
      <c r="AA13" s="198">
        <v>20.440000000000001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57.43</v>
      </c>
      <c r="AJ13" s="198">
        <v>0</v>
      </c>
      <c r="AK13" s="198">
        <v>22.6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19.32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235.39</v>
      </c>
      <c r="L14" s="198">
        <v>11.04</v>
      </c>
      <c r="M14" s="198">
        <v>49.39</v>
      </c>
      <c r="N14" s="198">
        <v>42.29</v>
      </c>
      <c r="O14" s="198">
        <v>22.26</v>
      </c>
      <c r="P14" s="198">
        <v>13.83</v>
      </c>
      <c r="Q14" s="198">
        <v>4.79</v>
      </c>
      <c r="R14" s="198">
        <v>9.02</v>
      </c>
      <c r="S14" s="198">
        <v>5.56</v>
      </c>
      <c r="T14" s="198">
        <v>0</v>
      </c>
      <c r="U14" s="198">
        <v>2.13</v>
      </c>
      <c r="V14" s="198">
        <v>7.92</v>
      </c>
      <c r="W14" s="198">
        <v>20.38</v>
      </c>
      <c r="X14" s="198">
        <v>45.48</v>
      </c>
      <c r="Y14" s="198">
        <v>511.74</v>
      </c>
      <c r="Z14" s="198">
        <v>40.22</v>
      </c>
      <c r="AA14" s="198">
        <v>20.440000000000001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57.43</v>
      </c>
      <c r="AJ14" s="198">
        <v>0</v>
      </c>
      <c r="AK14" s="198">
        <v>22.6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19.32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235.39</v>
      </c>
      <c r="L15" s="198">
        <v>11.04</v>
      </c>
      <c r="M15" s="198">
        <v>54.18</v>
      </c>
      <c r="N15" s="198">
        <v>42.29</v>
      </c>
      <c r="O15" s="198">
        <v>22.26</v>
      </c>
      <c r="P15" s="198">
        <v>13.83</v>
      </c>
      <c r="Q15" s="198">
        <v>4.79</v>
      </c>
      <c r="R15" s="198">
        <v>9.02</v>
      </c>
      <c r="S15" s="198">
        <v>5.56</v>
      </c>
      <c r="T15" s="198">
        <v>0</v>
      </c>
      <c r="U15" s="198">
        <v>2.13</v>
      </c>
      <c r="V15" s="198">
        <v>7.92</v>
      </c>
      <c r="W15" s="198">
        <v>20.38</v>
      </c>
      <c r="X15" s="198">
        <v>45.61</v>
      </c>
      <c r="Y15" s="198">
        <v>511.74</v>
      </c>
      <c r="Z15" s="198">
        <v>40.22</v>
      </c>
      <c r="AA15" s="198">
        <v>20.440000000000001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57.43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19.32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235.39</v>
      </c>
      <c r="L16" s="198">
        <v>11.04</v>
      </c>
      <c r="M16" s="198">
        <v>53.93</v>
      </c>
      <c r="N16" s="198">
        <v>42.29</v>
      </c>
      <c r="O16" s="198">
        <v>22.26</v>
      </c>
      <c r="P16" s="198">
        <v>13.83</v>
      </c>
      <c r="Q16" s="198">
        <v>4.79</v>
      </c>
      <c r="R16" s="198">
        <v>9.02</v>
      </c>
      <c r="S16" s="198">
        <v>5.56</v>
      </c>
      <c r="T16" s="198">
        <v>0</v>
      </c>
      <c r="U16" s="198">
        <v>2.13</v>
      </c>
      <c r="V16" s="198">
        <v>7.92</v>
      </c>
      <c r="W16" s="198">
        <v>20.38</v>
      </c>
      <c r="X16" s="198">
        <v>45.61</v>
      </c>
      <c r="Y16" s="198">
        <v>511.74</v>
      </c>
      <c r="Z16" s="198">
        <v>40.22</v>
      </c>
      <c r="AA16" s="198">
        <v>20.440000000000001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57.43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19.32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235.39</v>
      </c>
      <c r="L17" s="198">
        <v>11.04</v>
      </c>
      <c r="M17" s="198">
        <v>53.93</v>
      </c>
      <c r="N17" s="198">
        <v>42.29</v>
      </c>
      <c r="O17" s="198">
        <v>22.26</v>
      </c>
      <c r="P17" s="198">
        <v>13.83</v>
      </c>
      <c r="Q17" s="198">
        <v>4.79</v>
      </c>
      <c r="R17" s="198">
        <v>9.02</v>
      </c>
      <c r="S17" s="198">
        <v>5.56</v>
      </c>
      <c r="T17" s="198">
        <v>0</v>
      </c>
      <c r="U17" s="198">
        <v>2.13</v>
      </c>
      <c r="V17" s="198">
        <v>7.92</v>
      </c>
      <c r="W17" s="198">
        <v>20.38</v>
      </c>
      <c r="X17" s="198">
        <v>45.61</v>
      </c>
      <c r="Y17" s="198">
        <v>511.74</v>
      </c>
      <c r="Z17" s="198">
        <v>40.22</v>
      </c>
      <c r="AA17" s="198">
        <v>20.440000000000001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57.43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19.32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235.39</v>
      </c>
      <c r="L18" s="198">
        <v>11.04</v>
      </c>
      <c r="M18" s="198">
        <v>53.93</v>
      </c>
      <c r="N18" s="198">
        <v>39.409999999999997</v>
      </c>
      <c r="O18" s="198">
        <v>22.26</v>
      </c>
      <c r="P18" s="198">
        <v>13.83</v>
      </c>
      <c r="Q18" s="198">
        <v>4.79</v>
      </c>
      <c r="R18" s="198">
        <v>9.02</v>
      </c>
      <c r="S18" s="198">
        <v>5.56</v>
      </c>
      <c r="T18" s="198">
        <v>0</v>
      </c>
      <c r="U18" s="198">
        <v>2.13</v>
      </c>
      <c r="V18" s="198">
        <v>7.92</v>
      </c>
      <c r="W18" s="198">
        <v>20.38</v>
      </c>
      <c r="X18" s="198">
        <v>45.61</v>
      </c>
      <c r="Y18" s="198">
        <v>511.74</v>
      </c>
      <c r="Z18" s="198">
        <v>40.22</v>
      </c>
      <c r="AA18" s="198">
        <v>20.440000000000001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57.43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19.32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235.55</v>
      </c>
      <c r="L19" s="198">
        <v>11.04</v>
      </c>
      <c r="M19" s="198">
        <v>49.24</v>
      </c>
      <c r="N19" s="198">
        <v>37.5</v>
      </c>
      <c r="O19" s="198">
        <v>6.91</v>
      </c>
      <c r="P19" s="198">
        <v>13.83</v>
      </c>
      <c r="Q19" s="198">
        <v>4.79</v>
      </c>
      <c r="R19" s="198">
        <v>9.41</v>
      </c>
      <c r="S19" s="198">
        <v>5.59</v>
      </c>
      <c r="T19" s="198">
        <v>0</v>
      </c>
      <c r="U19" s="198">
        <v>2.13</v>
      </c>
      <c r="V19" s="198">
        <v>6.1</v>
      </c>
      <c r="W19" s="198">
        <v>15.58</v>
      </c>
      <c r="X19" s="198">
        <v>45.61</v>
      </c>
      <c r="Y19" s="198">
        <v>511.74</v>
      </c>
      <c r="Z19" s="198">
        <v>40.22</v>
      </c>
      <c r="AA19" s="198">
        <v>20.440000000000001</v>
      </c>
      <c r="AB19" s="198">
        <v>0</v>
      </c>
      <c r="AC19" s="198">
        <v>21.32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57.43</v>
      </c>
      <c r="AJ19" s="198">
        <v>0</v>
      </c>
      <c r="AK19" s="198">
        <v>23.87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19.32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235.55</v>
      </c>
      <c r="L20" s="198">
        <v>11.04</v>
      </c>
      <c r="M20" s="198">
        <v>49.24</v>
      </c>
      <c r="N20" s="198">
        <v>25.03</v>
      </c>
      <c r="O20" s="198">
        <v>3.08</v>
      </c>
      <c r="P20" s="198">
        <v>13.83</v>
      </c>
      <c r="Q20" s="198">
        <v>4.79</v>
      </c>
      <c r="R20" s="198">
        <v>9.41</v>
      </c>
      <c r="S20" s="198">
        <v>5.59</v>
      </c>
      <c r="T20" s="198">
        <v>0</v>
      </c>
      <c r="U20" s="198">
        <v>2.13</v>
      </c>
      <c r="V20" s="198">
        <v>6.1</v>
      </c>
      <c r="W20" s="198">
        <v>15.58</v>
      </c>
      <c r="X20" s="198">
        <v>45.61</v>
      </c>
      <c r="Y20" s="198">
        <v>511.74</v>
      </c>
      <c r="Z20" s="198">
        <v>40.22</v>
      </c>
      <c r="AA20" s="198">
        <v>20.440000000000001</v>
      </c>
      <c r="AB20" s="198">
        <v>0</v>
      </c>
      <c r="AC20" s="198">
        <v>21.32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57.43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19.32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235.55</v>
      </c>
      <c r="L21" s="198">
        <v>11.04</v>
      </c>
      <c r="M21" s="198">
        <v>49.24</v>
      </c>
      <c r="N21" s="198">
        <v>5.85</v>
      </c>
      <c r="O21" s="198">
        <v>3.08</v>
      </c>
      <c r="P21" s="198">
        <v>13.83</v>
      </c>
      <c r="Q21" s="198">
        <v>4.79</v>
      </c>
      <c r="R21" s="198">
        <v>9.41</v>
      </c>
      <c r="S21" s="198">
        <v>5.59</v>
      </c>
      <c r="T21" s="198">
        <v>0</v>
      </c>
      <c r="U21" s="198">
        <v>2.13</v>
      </c>
      <c r="V21" s="198">
        <v>6.1</v>
      </c>
      <c r="W21" s="198">
        <v>15.58</v>
      </c>
      <c r="X21" s="198">
        <v>45.61</v>
      </c>
      <c r="Y21" s="198">
        <v>511.74</v>
      </c>
      <c r="Z21" s="198">
        <v>40.22</v>
      </c>
      <c r="AA21" s="198">
        <v>20.440000000000001</v>
      </c>
      <c r="AB21" s="198">
        <v>0</v>
      </c>
      <c r="AC21" s="198">
        <v>21.97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57.43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19.32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235.55</v>
      </c>
      <c r="L22" s="198">
        <v>11.04</v>
      </c>
      <c r="M22" s="198">
        <v>32.130000000000003</v>
      </c>
      <c r="N22" s="198">
        <v>2.13</v>
      </c>
      <c r="O22" s="198">
        <v>3.08</v>
      </c>
      <c r="P22" s="198">
        <v>13.83</v>
      </c>
      <c r="Q22" s="198">
        <v>4.79</v>
      </c>
      <c r="R22" s="198">
        <v>9.41</v>
      </c>
      <c r="S22" s="198">
        <v>5.59</v>
      </c>
      <c r="T22" s="198">
        <v>0</v>
      </c>
      <c r="U22" s="198">
        <v>2.13</v>
      </c>
      <c r="V22" s="198">
        <v>6.1</v>
      </c>
      <c r="W22" s="198">
        <v>15.58</v>
      </c>
      <c r="X22" s="198">
        <v>45.61</v>
      </c>
      <c r="Y22" s="198">
        <v>511.74</v>
      </c>
      <c r="Z22" s="198">
        <v>40.22</v>
      </c>
      <c r="AA22" s="198">
        <v>20.440000000000001</v>
      </c>
      <c r="AB22" s="198">
        <v>0</v>
      </c>
      <c r="AC22" s="198">
        <v>21.97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57.43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19.32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235.55</v>
      </c>
      <c r="L23" s="198">
        <v>11.04</v>
      </c>
      <c r="M23" s="198">
        <v>11.63</v>
      </c>
      <c r="N23" s="198">
        <v>2.13</v>
      </c>
      <c r="O23" s="198">
        <v>1.51</v>
      </c>
      <c r="P23" s="198">
        <v>7.12</v>
      </c>
      <c r="Q23" s="198">
        <v>4.79</v>
      </c>
      <c r="R23" s="198">
        <v>9.6</v>
      </c>
      <c r="S23" s="198">
        <v>5.59</v>
      </c>
      <c r="T23" s="198">
        <v>0</v>
      </c>
      <c r="U23" s="198">
        <v>2.13</v>
      </c>
      <c r="V23" s="198">
        <v>6.22</v>
      </c>
      <c r="W23" s="198">
        <v>15.58</v>
      </c>
      <c r="X23" s="198">
        <v>45.61</v>
      </c>
      <c r="Y23" s="198">
        <v>511.74</v>
      </c>
      <c r="Z23" s="198">
        <v>40.22</v>
      </c>
      <c r="AA23" s="198">
        <v>20.440000000000001</v>
      </c>
      <c r="AB23" s="198">
        <v>0</v>
      </c>
      <c r="AC23" s="198">
        <v>21.97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57.43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19.32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235.55</v>
      </c>
      <c r="L24" s="198">
        <v>11.04</v>
      </c>
      <c r="M24" s="198">
        <v>2.62</v>
      </c>
      <c r="N24" s="198">
        <v>2.13</v>
      </c>
      <c r="O24" s="198">
        <v>1.51</v>
      </c>
      <c r="P24" s="198">
        <v>0.84</v>
      </c>
      <c r="Q24" s="198">
        <v>4.79</v>
      </c>
      <c r="R24" s="198">
        <v>9.6</v>
      </c>
      <c r="S24" s="198">
        <v>5.59</v>
      </c>
      <c r="T24" s="198">
        <v>0</v>
      </c>
      <c r="U24" s="198">
        <v>2.13</v>
      </c>
      <c r="V24" s="198">
        <v>6.22</v>
      </c>
      <c r="W24" s="198">
        <v>15.58</v>
      </c>
      <c r="X24" s="198">
        <v>34.11</v>
      </c>
      <c r="Y24" s="198">
        <v>511.74</v>
      </c>
      <c r="Z24" s="198">
        <v>40.22</v>
      </c>
      <c r="AA24" s="198">
        <v>20.440000000000001</v>
      </c>
      <c r="AB24" s="198">
        <v>0</v>
      </c>
      <c r="AC24" s="198">
        <v>21.97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57.43</v>
      </c>
      <c r="AJ24" s="198">
        <v>0</v>
      </c>
      <c r="AK24" s="198">
        <v>6.23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19.32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235.55</v>
      </c>
      <c r="L25" s="198">
        <v>11.04</v>
      </c>
      <c r="M25" s="198">
        <v>2.62</v>
      </c>
      <c r="N25" s="198">
        <v>2.13</v>
      </c>
      <c r="O25" s="198">
        <v>1.51</v>
      </c>
      <c r="P25" s="198">
        <v>0.84</v>
      </c>
      <c r="Q25" s="198">
        <v>4.79</v>
      </c>
      <c r="R25" s="198">
        <v>9.6</v>
      </c>
      <c r="S25" s="198">
        <v>5.59</v>
      </c>
      <c r="T25" s="198">
        <v>0</v>
      </c>
      <c r="U25" s="198">
        <v>2.13</v>
      </c>
      <c r="V25" s="198">
        <v>6.22</v>
      </c>
      <c r="W25" s="198">
        <v>15.58</v>
      </c>
      <c r="X25" s="198">
        <v>5.69</v>
      </c>
      <c r="Y25" s="198">
        <v>511.74</v>
      </c>
      <c r="Z25" s="198">
        <v>37.340000000000003</v>
      </c>
      <c r="AA25" s="198">
        <v>20.440000000000001</v>
      </c>
      <c r="AB25" s="198">
        <v>0</v>
      </c>
      <c r="AC25" s="198">
        <v>21.97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57.43</v>
      </c>
      <c r="AJ25" s="198">
        <v>0</v>
      </c>
      <c r="AK25" s="198">
        <v>6.23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19.32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235.55</v>
      </c>
      <c r="L26" s="198">
        <v>11.04</v>
      </c>
      <c r="M26" s="198">
        <v>2.62</v>
      </c>
      <c r="N26" s="198">
        <v>2.13</v>
      </c>
      <c r="O26" s="198">
        <v>1.51</v>
      </c>
      <c r="P26" s="198">
        <v>0.84</v>
      </c>
      <c r="Q26" s="198">
        <v>4.79</v>
      </c>
      <c r="R26" s="198">
        <v>9.6</v>
      </c>
      <c r="S26" s="198">
        <v>5.59</v>
      </c>
      <c r="T26" s="198">
        <v>0</v>
      </c>
      <c r="U26" s="198">
        <v>2.13</v>
      </c>
      <c r="V26" s="198">
        <v>6.22</v>
      </c>
      <c r="W26" s="198">
        <v>15.58</v>
      </c>
      <c r="X26" s="198">
        <v>2.66</v>
      </c>
      <c r="Y26" s="198">
        <v>511.74</v>
      </c>
      <c r="Z26" s="198">
        <v>0</v>
      </c>
      <c r="AA26" s="198">
        <v>13.73</v>
      </c>
      <c r="AB26" s="198">
        <v>0</v>
      </c>
      <c r="AC26" s="198">
        <v>21.97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57.43</v>
      </c>
      <c r="AJ26" s="198">
        <v>0</v>
      </c>
      <c r="AK26" s="198">
        <v>1.97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19.28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60.26</v>
      </c>
      <c r="L27" s="198">
        <v>1.45</v>
      </c>
      <c r="M27" s="198">
        <v>2.62</v>
      </c>
      <c r="N27" s="198">
        <v>2.13</v>
      </c>
      <c r="O27" s="198">
        <v>1.51</v>
      </c>
      <c r="P27" s="198">
        <v>0.84</v>
      </c>
      <c r="Q27" s="198">
        <v>0.39</v>
      </c>
      <c r="R27" s="198">
        <v>0.77</v>
      </c>
      <c r="S27" s="198">
        <v>0.47</v>
      </c>
      <c r="T27" s="198">
        <v>0</v>
      </c>
      <c r="U27" s="198">
        <v>2.13</v>
      </c>
      <c r="V27" s="198">
        <v>0.37</v>
      </c>
      <c r="W27" s="198">
        <v>7.28</v>
      </c>
      <c r="X27" s="198">
        <v>2.67</v>
      </c>
      <c r="Y27" s="198">
        <v>511.74</v>
      </c>
      <c r="Z27" s="198">
        <v>4.88</v>
      </c>
      <c r="AA27" s="198">
        <v>0</v>
      </c>
      <c r="AB27" s="198">
        <v>0</v>
      </c>
      <c r="AC27" s="198">
        <v>21.97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58.36</v>
      </c>
      <c r="AJ27" s="198">
        <v>0</v>
      </c>
      <c r="AK27" s="198">
        <v>6.23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19.28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21.38</v>
      </c>
      <c r="L28" s="198">
        <v>1.45</v>
      </c>
      <c r="M28" s="198">
        <v>2.62</v>
      </c>
      <c r="N28" s="198">
        <v>2.13</v>
      </c>
      <c r="O28" s="198">
        <v>1.51</v>
      </c>
      <c r="P28" s="198">
        <v>0.84</v>
      </c>
      <c r="Q28" s="198">
        <v>0.39</v>
      </c>
      <c r="R28" s="198">
        <v>0.76</v>
      </c>
      <c r="S28" s="198">
        <v>0.48</v>
      </c>
      <c r="T28" s="198">
        <v>0</v>
      </c>
      <c r="U28" s="198">
        <v>2.13</v>
      </c>
      <c r="V28" s="198">
        <v>0.37</v>
      </c>
      <c r="W28" s="198">
        <v>0.83</v>
      </c>
      <c r="X28" s="198">
        <v>2.67</v>
      </c>
      <c r="Y28" s="198">
        <v>511.74</v>
      </c>
      <c r="Z28" s="198">
        <v>4.88</v>
      </c>
      <c r="AA28" s="198">
        <v>1.63</v>
      </c>
      <c r="AB28" s="198">
        <v>0</v>
      </c>
      <c r="AC28" s="198">
        <v>21.97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57.43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19.28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21.38</v>
      </c>
      <c r="L29" s="198">
        <v>1.45</v>
      </c>
      <c r="M29" s="198">
        <v>2.62</v>
      </c>
      <c r="N29" s="198">
        <v>2.13</v>
      </c>
      <c r="O29" s="198">
        <v>1.51</v>
      </c>
      <c r="P29" s="198">
        <v>0.84</v>
      </c>
      <c r="Q29" s="198">
        <v>0.88</v>
      </c>
      <c r="R29" s="198">
        <v>0.81</v>
      </c>
      <c r="S29" s="198">
        <v>0.47</v>
      </c>
      <c r="T29" s="198">
        <v>0</v>
      </c>
      <c r="U29" s="198">
        <v>2.13</v>
      </c>
      <c r="V29" s="198">
        <v>0.37</v>
      </c>
      <c r="W29" s="198">
        <v>0.83</v>
      </c>
      <c r="X29" s="198">
        <v>2.67</v>
      </c>
      <c r="Y29" s="198">
        <v>511.74</v>
      </c>
      <c r="Z29" s="198">
        <v>4.88</v>
      </c>
      <c r="AA29" s="198">
        <v>1.63</v>
      </c>
      <c r="AB29" s="198">
        <v>0</v>
      </c>
      <c r="AC29" s="198">
        <v>21.97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57.43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19.28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21.38</v>
      </c>
      <c r="L30" s="198">
        <v>1.45</v>
      </c>
      <c r="M30" s="198">
        <v>2.62</v>
      </c>
      <c r="N30" s="198">
        <v>2.13</v>
      </c>
      <c r="O30" s="198">
        <v>1.51</v>
      </c>
      <c r="P30" s="198">
        <v>0.84</v>
      </c>
      <c r="Q30" s="198">
        <v>0.4</v>
      </c>
      <c r="R30" s="198">
        <v>0.76</v>
      </c>
      <c r="S30" s="198">
        <v>0.47</v>
      </c>
      <c r="T30" s="198">
        <v>0</v>
      </c>
      <c r="U30" s="198">
        <v>2.13</v>
      </c>
      <c r="V30" s="198">
        <v>0.37</v>
      </c>
      <c r="W30" s="198">
        <v>0.83</v>
      </c>
      <c r="X30" s="198">
        <v>2.67</v>
      </c>
      <c r="Y30" s="198">
        <v>511.74</v>
      </c>
      <c r="Z30" s="198">
        <v>4.88</v>
      </c>
      <c r="AA30" s="198">
        <v>1.63</v>
      </c>
      <c r="AB30" s="198">
        <v>0</v>
      </c>
      <c r="AC30" s="198">
        <v>21.97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57.43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19.28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21.38</v>
      </c>
      <c r="L31" s="198">
        <v>1.45</v>
      </c>
      <c r="M31" s="198">
        <v>2.62</v>
      </c>
      <c r="N31" s="198">
        <v>2.13</v>
      </c>
      <c r="O31" s="198">
        <v>1.51</v>
      </c>
      <c r="P31" s="198">
        <v>0.84</v>
      </c>
      <c r="Q31" s="198">
        <v>0.4</v>
      </c>
      <c r="R31" s="198">
        <v>0.76</v>
      </c>
      <c r="S31" s="198">
        <v>0.47</v>
      </c>
      <c r="T31" s="198">
        <v>0</v>
      </c>
      <c r="U31" s="198">
        <v>2.13</v>
      </c>
      <c r="V31" s="198">
        <v>0.37</v>
      </c>
      <c r="W31" s="198">
        <v>0.83</v>
      </c>
      <c r="X31" s="198">
        <v>2.67</v>
      </c>
      <c r="Y31" s="198">
        <v>511.74</v>
      </c>
      <c r="Z31" s="198">
        <v>4.88</v>
      </c>
      <c r="AA31" s="198">
        <v>1.63</v>
      </c>
      <c r="AB31" s="198">
        <v>0</v>
      </c>
      <c r="AC31" s="198">
        <v>21.97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57.43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19.28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21.38</v>
      </c>
      <c r="L32" s="198">
        <v>1.45</v>
      </c>
      <c r="M32" s="198">
        <v>2.62</v>
      </c>
      <c r="N32" s="198">
        <v>2.13</v>
      </c>
      <c r="O32" s="198">
        <v>1.51</v>
      </c>
      <c r="P32" s="198">
        <v>0.84</v>
      </c>
      <c r="Q32" s="198">
        <v>0.4</v>
      </c>
      <c r="R32" s="198">
        <v>0.76</v>
      </c>
      <c r="S32" s="198">
        <v>0.47</v>
      </c>
      <c r="T32" s="198">
        <v>0</v>
      </c>
      <c r="U32" s="198">
        <v>2.13</v>
      </c>
      <c r="V32" s="198">
        <v>0.37</v>
      </c>
      <c r="W32" s="198">
        <v>0.83</v>
      </c>
      <c r="X32" s="198">
        <v>2.67</v>
      </c>
      <c r="Y32" s="198">
        <v>511.74</v>
      </c>
      <c r="Z32" s="198">
        <v>4.88</v>
      </c>
      <c r="AA32" s="198">
        <v>1.63</v>
      </c>
      <c r="AB32" s="198">
        <v>0</v>
      </c>
      <c r="AC32" s="198">
        <v>21.97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57.43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19.28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21.38</v>
      </c>
      <c r="L33" s="198">
        <v>1.45</v>
      </c>
      <c r="M33" s="198">
        <v>2.62</v>
      </c>
      <c r="N33" s="198">
        <v>2.13</v>
      </c>
      <c r="O33" s="198">
        <v>1.51</v>
      </c>
      <c r="P33" s="198">
        <v>0.84</v>
      </c>
      <c r="Q33" s="198">
        <v>0.4</v>
      </c>
      <c r="R33" s="198">
        <v>0.76</v>
      </c>
      <c r="S33" s="198">
        <v>0.47</v>
      </c>
      <c r="T33" s="198">
        <v>0</v>
      </c>
      <c r="U33" s="198">
        <v>2.13</v>
      </c>
      <c r="V33" s="198">
        <v>0.37</v>
      </c>
      <c r="W33" s="198">
        <v>0.83</v>
      </c>
      <c r="X33" s="198">
        <v>2.67</v>
      </c>
      <c r="Y33" s="198">
        <v>511.74</v>
      </c>
      <c r="Z33" s="198">
        <v>4.88</v>
      </c>
      <c r="AA33" s="198">
        <v>1.63</v>
      </c>
      <c r="AB33" s="198">
        <v>0</v>
      </c>
      <c r="AC33" s="198">
        <v>22.62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58.36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19.28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21.38</v>
      </c>
      <c r="L34" s="198">
        <v>1.45</v>
      </c>
      <c r="M34" s="198">
        <v>2.62</v>
      </c>
      <c r="N34" s="198">
        <v>2.13</v>
      </c>
      <c r="O34" s="198">
        <v>1.51</v>
      </c>
      <c r="P34" s="198">
        <v>0.84</v>
      </c>
      <c r="Q34" s="198">
        <v>0.4</v>
      </c>
      <c r="R34" s="198">
        <v>0.76</v>
      </c>
      <c r="S34" s="198">
        <v>0.47</v>
      </c>
      <c r="T34" s="198">
        <v>0</v>
      </c>
      <c r="U34" s="198">
        <v>2.13</v>
      </c>
      <c r="V34" s="198">
        <v>0.37</v>
      </c>
      <c r="W34" s="198">
        <v>0.83</v>
      </c>
      <c r="X34" s="198">
        <v>2.67</v>
      </c>
      <c r="Y34" s="198">
        <v>511.74</v>
      </c>
      <c r="Z34" s="198">
        <v>4.88</v>
      </c>
      <c r="AA34" s="198">
        <v>1.63</v>
      </c>
      <c r="AB34" s="198">
        <v>0</v>
      </c>
      <c r="AC34" s="198">
        <v>25.01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66.319999999999993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19.23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21.38</v>
      </c>
      <c r="L35" s="198">
        <v>1.45</v>
      </c>
      <c r="M35" s="198">
        <v>2.62</v>
      </c>
      <c r="N35" s="198">
        <v>2.13</v>
      </c>
      <c r="O35" s="198">
        <v>1.51</v>
      </c>
      <c r="P35" s="198">
        <v>0.84</v>
      </c>
      <c r="Q35" s="198">
        <v>0.4</v>
      </c>
      <c r="R35" s="198">
        <v>0.76</v>
      </c>
      <c r="S35" s="198">
        <v>0.47</v>
      </c>
      <c r="T35" s="198">
        <v>0</v>
      </c>
      <c r="U35" s="198">
        <v>2.13</v>
      </c>
      <c r="V35" s="198">
        <v>0.37</v>
      </c>
      <c r="W35" s="198">
        <v>0.83</v>
      </c>
      <c r="X35" s="198">
        <v>2.67</v>
      </c>
      <c r="Y35" s="198">
        <v>511.74</v>
      </c>
      <c r="Z35" s="198">
        <v>4.88</v>
      </c>
      <c r="AA35" s="198">
        <v>1.63</v>
      </c>
      <c r="AB35" s="198">
        <v>0</v>
      </c>
      <c r="AC35" s="198">
        <v>25.27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65.47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19.23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21.38</v>
      </c>
      <c r="L36" s="198">
        <v>1.45</v>
      </c>
      <c r="M36" s="198">
        <v>2.62</v>
      </c>
      <c r="N36" s="198">
        <v>2.13</v>
      </c>
      <c r="O36" s="198">
        <v>1.51</v>
      </c>
      <c r="P36" s="198">
        <v>0.84</v>
      </c>
      <c r="Q36" s="198">
        <v>0.4</v>
      </c>
      <c r="R36" s="198">
        <v>0.76</v>
      </c>
      <c r="S36" s="198">
        <v>0.47</v>
      </c>
      <c r="T36" s="198">
        <v>0</v>
      </c>
      <c r="U36" s="198">
        <v>2.13</v>
      </c>
      <c r="V36" s="198">
        <v>0.37</v>
      </c>
      <c r="W36" s="198">
        <v>0.83</v>
      </c>
      <c r="X36" s="198">
        <v>2.67</v>
      </c>
      <c r="Y36" s="198">
        <v>511.74</v>
      </c>
      <c r="Z36" s="198">
        <v>4.88</v>
      </c>
      <c r="AA36" s="198">
        <v>1.63</v>
      </c>
      <c r="AB36" s="198">
        <v>0</v>
      </c>
      <c r="AC36" s="198">
        <v>25.27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65.47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19.23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21.38</v>
      </c>
      <c r="L37" s="198">
        <v>1.45</v>
      </c>
      <c r="M37" s="198">
        <v>2.62</v>
      </c>
      <c r="N37" s="198">
        <v>2.13</v>
      </c>
      <c r="O37" s="198">
        <v>1.51</v>
      </c>
      <c r="P37" s="198">
        <v>0.84</v>
      </c>
      <c r="Q37" s="198">
        <v>0.4</v>
      </c>
      <c r="R37" s="198">
        <v>0.76</v>
      </c>
      <c r="S37" s="198">
        <v>0.47</v>
      </c>
      <c r="T37" s="198">
        <v>0</v>
      </c>
      <c r="U37" s="198">
        <v>2.13</v>
      </c>
      <c r="V37" s="198">
        <v>0.37</v>
      </c>
      <c r="W37" s="198">
        <v>0.83</v>
      </c>
      <c r="X37" s="198">
        <v>2.67</v>
      </c>
      <c r="Y37" s="198">
        <v>511.74</v>
      </c>
      <c r="Z37" s="198">
        <v>4.88</v>
      </c>
      <c r="AA37" s="198">
        <v>1.63</v>
      </c>
      <c r="AB37" s="198">
        <v>0</v>
      </c>
      <c r="AC37" s="198">
        <v>22.89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56.58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19.23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21.38</v>
      </c>
      <c r="L38" s="198">
        <v>1.45</v>
      </c>
      <c r="M38" s="198">
        <v>2.62</v>
      </c>
      <c r="N38" s="198">
        <v>2.13</v>
      </c>
      <c r="O38" s="198">
        <v>1.51</v>
      </c>
      <c r="P38" s="198">
        <v>0.84</v>
      </c>
      <c r="Q38" s="198">
        <v>0.4</v>
      </c>
      <c r="R38" s="198">
        <v>0.76</v>
      </c>
      <c r="S38" s="198">
        <v>0.47</v>
      </c>
      <c r="T38" s="198">
        <v>0</v>
      </c>
      <c r="U38" s="198">
        <v>2.13</v>
      </c>
      <c r="V38" s="198">
        <v>0.37</v>
      </c>
      <c r="W38" s="198">
        <v>0.83</v>
      </c>
      <c r="X38" s="198">
        <v>2.67</v>
      </c>
      <c r="Y38" s="198">
        <v>511.74</v>
      </c>
      <c r="Z38" s="198">
        <v>4.88</v>
      </c>
      <c r="AA38" s="198">
        <v>1.63</v>
      </c>
      <c r="AB38" s="198">
        <v>0</v>
      </c>
      <c r="AC38" s="198">
        <v>22.89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56.58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19.23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21.38</v>
      </c>
      <c r="L39" s="198">
        <v>1.45</v>
      </c>
      <c r="M39" s="198">
        <v>2.62</v>
      </c>
      <c r="N39" s="198">
        <v>2.13</v>
      </c>
      <c r="O39" s="198">
        <v>1.51</v>
      </c>
      <c r="P39" s="198">
        <v>0.84</v>
      </c>
      <c r="Q39" s="198">
        <v>0.4</v>
      </c>
      <c r="R39" s="198">
        <v>0.76</v>
      </c>
      <c r="S39" s="198">
        <v>0.47</v>
      </c>
      <c r="T39" s="198">
        <v>0</v>
      </c>
      <c r="U39" s="198">
        <v>2.13</v>
      </c>
      <c r="V39" s="198">
        <v>0.37</v>
      </c>
      <c r="W39" s="198">
        <v>0.83</v>
      </c>
      <c r="X39" s="198">
        <v>2.67</v>
      </c>
      <c r="Y39" s="198">
        <v>511.74</v>
      </c>
      <c r="Z39" s="198">
        <v>4.88</v>
      </c>
      <c r="AA39" s="198">
        <v>1.63</v>
      </c>
      <c r="AB39" s="198">
        <v>0</v>
      </c>
      <c r="AC39" s="198">
        <v>22.89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57.51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19.23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21.38</v>
      </c>
      <c r="L40" s="198">
        <v>1.45</v>
      </c>
      <c r="M40" s="198">
        <v>2.62</v>
      </c>
      <c r="N40" s="198">
        <v>2.13</v>
      </c>
      <c r="O40" s="198">
        <v>1.51</v>
      </c>
      <c r="P40" s="198">
        <v>0.84</v>
      </c>
      <c r="Q40" s="198">
        <v>0.4</v>
      </c>
      <c r="R40" s="198">
        <v>0.76</v>
      </c>
      <c r="S40" s="198">
        <v>0.47</v>
      </c>
      <c r="T40" s="198">
        <v>0</v>
      </c>
      <c r="U40" s="198">
        <v>2.13</v>
      </c>
      <c r="V40" s="198">
        <v>0.37</v>
      </c>
      <c r="W40" s="198">
        <v>0.83</v>
      </c>
      <c r="X40" s="198">
        <v>2.67</v>
      </c>
      <c r="Y40" s="198">
        <v>511.74</v>
      </c>
      <c r="Z40" s="198">
        <v>4.88</v>
      </c>
      <c r="AA40" s="198">
        <v>1.63</v>
      </c>
      <c r="AB40" s="198">
        <v>0</v>
      </c>
      <c r="AC40" s="198">
        <v>22.89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56.58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19.23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21.38</v>
      </c>
      <c r="L41" s="198">
        <v>1.45</v>
      </c>
      <c r="M41" s="198">
        <v>2.62</v>
      </c>
      <c r="N41" s="198">
        <v>2.13</v>
      </c>
      <c r="O41" s="198">
        <v>1.51</v>
      </c>
      <c r="P41" s="198">
        <v>0.84</v>
      </c>
      <c r="Q41" s="198">
        <v>0.32</v>
      </c>
      <c r="R41" s="198">
        <v>0.76</v>
      </c>
      <c r="S41" s="198">
        <v>0.47</v>
      </c>
      <c r="T41" s="198">
        <v>0</v>
      </c>
      <c r="U41" s="198">
        <v>2.13</v>
      </c>
      <c r="V41" s="198">
        <v>0.37</v>
      </c>
      <c r="W41" s="198">
        <v>0.83</v>
      </c>
      <c r="X41" s="198">
        <v>2.67</v>
      </c>
      <c r="Y41" s="198">
        <v>511.74</v>
      </c>
      <c r="Z41" s="198">
        <v>4.88</v>
      </c>
      <c r="AA41" s="198">
        <v>1.63</v>
      </c>
      <c r="AB41" s="198">
        <v>0</v>
      </c>
      <c r="AC41" s="198">
        <v>22.89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56.58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19.23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21.38</v>
      </c>
      <c r="L42" s="198">
        <v>1.45</v>
      </c>
      <c r="M42" s="198">
        <v>2.62</v>
      </c>
      <c r="N42" s="198">
        <v>2.13</v>
      </c>
      <c r="O42" s="198">
        <v>1.51</v>
      </c>
      <c r="P42" s="198">
        <v>0.84</v>
      </c>
      <c r="Q42" s="198">
        <v>0.35</v>
      </c>
      <c r="R42" s="198">
        <v>0.76</v>
      </c>
      <c r="S42" s="198">
        <v>0.47</v>
      </c>
      <c r="T42" s="198">
        <v>0</v>
      </c>
      <c r="U42" s="198">
        <v>2.13</v>
      </c>
      <c r="V42" s="198">
        <v>0.37</v>
      </c>
      <c r="W42" s="198">
        <v>0.83</v>
      </c>
      <c r="X42" s="198">
        <v>2.67</v>
      </c>
      <c r="Y42" s="198">
        <v>511.74</v>
      </c>
      <c r="Z42" s="198">
        <v>4.88</v>
      </c>
      <c r="AA42" s="198">
        <v>1.63</v>
      </c>
      <c r="AB42" s="198">
        <v>0</v>
      </c>
      <c r="AC42" s="198">
        <v>22.89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56.58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19.23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21.38</v>
      </c>
      <c r="L43" s="198">
        <v>1.45</v>
      </c>
      <c r="M43" s="198">
        <v>2.62</v>
      </c>
      <c r="N43" s="198">
        <v>2.13</v>
      </c>
      <c r="O43" s="198">
        <v>1.51</v>
      </c>
      <c r="P43" s="198">
        <v>0.84</v>
      </c>
      <c r="Q43" s="198">
        <v>0.38</v>
      </c>
      <c r="R43" s="198">
        <v>0.76</v>
      </c>
      <c r="S43" s="198">
        <v>0.47</v>
      </c>
      <c r="T43" s="198">
        <v>0</v>
      </c>
      <c r="U43" s="198">
        <v>2.13</v>
      </c>
      <c r="V43" s="198">
        <v>0.37</v>
      </c>
      <c r="W43" s="198">
        <v>0.83</v>
      </c>
      <c r="X43" s="198">
        <v>2.67</v>
      </c>
      <c r="Y43" s="198">
        <v>511.74</v>
      </c>
      <c r="Z43" s="198">
        <v>4.88</v>
      </c>
      <c r="AA43" s="198">
        <v>1.63</v>
      </c>
      <c r="AB43" s="198">
        <v>0</v>
      </c>
      <c r="AC43" s="198">
        <v>22.89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56.58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19.23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21.38</v>
      </c>
      <c r="L44" s="198">
        <v>1.45</v>
      </c>
      <c r="M44" s="198">
        <v>2.62</v>
      </c>
      <c r="N44" s="198">
        <v>2.13</v>
      </c>
      <c r="O44" s="198">
        <v>1.51</v>
      </c>
      <c r="P44" s="198">
        <v>0.84</v>
      </c>
      <c r="Q44" s="198">
        <v>0.38</v>
      </c>
      <c r="R44" s="198">
        <v>0.76</v>
      </c>
      <c r="S44" s="198">
        <v>0.47</v>
      </c>
      <c r="T44" s="198">
        <v>0</v>
      </c>
      <c r="U44" s="198">
        <v>2.13</v>
      </c>
      <c r="V44" s="198">
        <v>0.37</v>
      </c>
      <c r="W44" s="198">
        <v>0.83</v>
      </c>
      <c r="X44" s="198">
        <v>2.67</v>
      </c>
      <c r="Y44" s="198">
        <v>511.74</v>
      </c>
      <c r="Z44" s="198">
        <v>4.88</v>
      </c>
      <c r="AA44" s="198">
        <v>1.63</v>
      </c>
      <c r="AB44" s="198">
        <v>0</v>
      </c>
      <c r="AC44" s="198">
        <v>22.89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56.58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19.23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21.38</v>
      </c>
      <c r="L45" s="198">
        <v>1.45</v>
      </c>
      <c r="M45" s="198">
        <v>2.62</v>
      </c>
      <c r="N45" s="198">
        <v>2.13</v>
      </c>
      <c r="O45" s="198">
        <v>1.51</v>
      </c>
      <c r="P45" s="198">
        <v>0.84</v>
      </c>
      <c r="Q45" s="198">
        <v>0.38</v>
      </c>
      <c r="R45" s="198">
        <v>0.76</v>
      </c>
      <c r="S45" s="198">
        <v>0.47</v>
      </c>
      <c r="T45" s="198">
        <v>0</v>
      </c>
      <c r="U45" s="198">
        <v>2.13</v>
      </c>
      <c r="V45" s="198">
        <v>0.37</v>
      </c>
      <c r="W45" s="198">
        <v>0.83</v>
      </c>
      <c r="X45" s="198">
        <v>2.67</v>
      </c>
      <c r="Y45" s="198">
        <v>511.74</v>
      </c>
      <c r="Z45" s="198">
        <v>4.88</v>
      </c>
      <c r="AA45" s="198">
        <v>1.63</v>
      </c>
      <c r="AB45" s="198">
        <v>0</v>
      </c>
      <c r="AC45" s="198">
        <v>22.89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57.51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19.23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21.38</v>
      </c>
      <c r="L46" s="198">
        <v>1.45</v>
      </c>
      <c r="M46" s="198">
        <v>2.62</v>
      </c>
      <c r="N46" s="198">
        <v>2.13</v>
      </c>
      <c r="O46" s="198">
        <v>1.51</v>
      </c>
      <c r="P46" s="198">
        <v>0.84</v>
      </c>
      <c r="Q46" s="198">
        <v>0.38</v>
      </c>
      <c r="R46" s="198">
        <v>0.76</v>
      </c>
      <c r="S46" s="198">
        <v>0.47</v>
      </c>
      <c r="T46" s="198">
        <v>0</v>
      </c>
      <c r="U46" s="198">
        <v>2.13</v>
      </c>
      <c r="V46" s="198">
        <v>0.37</v>
      </c>
      <c r="W46" s="198">
        <v>0.83</v>
      </c>
      <c r="X46" s="198">
        <v>2.67</v>
      </c>
      <c r="Y46" s="198">
        <v>511.74</v>
      </c>
      <c r="Z46" s="198">
        <v>4.88</v>
      </c>
      <c r="AA46" s="198">
        <v>1.63</v>
      </c>
      <c r="AB46" s="198">
        <v>0</v>
      </c>
      <c r="AC46" s="198">
        <v>22.89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56.58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19.23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21.38</v>
      </c>
      <c r="L47" s="198">
        <v>1.45</v>
      </c>
      <c r="M47" s="198">
        <v>2.62</v>
      </c>
      <c r="N47" s="198">
        <v>2.13</v>
      </c>
      <c r="O47" s="198">
        <v>1.51</v>
      </c>
      <c r="P47" s="198">
        <v>0.84</v>
      </c>
      <c r="Q47" s="198">
        <v>0.38</v>
      </c>
      <c r="R47" s="198">
        <v>0.76</v>
      </c>
      <c r="S47" s="198">
        <v>0.47</v>
      </c>
      <c r="T47" s="198">
        <v>0</v>
      </c>
      <c r="U47" s="198">
        <v>2.13</v>
      </c>
      <c r="V47" s="198">
        <v>0.37</v>
      </c>
      <c r="W47" s="198">
        <v>0.83</v>
      </c>
      <c r="X47" s="198">
        <v>2.67</v>
      </c>
      <c r="Y47" s="198">
        <v>511.74</v>
      </c>
      <c r="Z47" s="198">
        <v>4.88</v>
      </c>
      <c r="AA47" s="198">
        <v>1.63</v>
      </c>
      <c r="AB47" s="198">
        <v>0</v>
      </c>
      <c r="AC47" s="198">
        <v>22.62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56.58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19.23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21.38</v>
      </c>
      <c r="L48" s="198">
        <v>1.45</v>
      </c>
      <c r="M48" s="198">
        <v>2.62</v>
      </c>
      <c r="N48" s="198">
        <v>2.13</v>
      </c>
      <c r="O48" s="198">
        <v>1.51</v>
      </c>
      <c r="P48" s="198">
        <v>0.84</v>
      </c>
      <c r="Q48" s="198">
        <v>0.38</v>
      </c>
      <c r="R48" s="198">
        <v>0.76</v>
      </c>
      <c r="S48" s="198">
        <v>0.47</v>
      </c>
      <c r="T48" s="198">
        <v>0</v>
      </c>
      <c r="U48" s="198">
        <v>2.13</v>
      </c>
      <c r="V48" s="198">
        <v>0.37</v>
      </c>
      <c r="W48" s="198">
        <v>0.83</v>
      </c>
      <c r="X48" s="198">
        <v>2.67</v>
      </c>
      <c r="Y48" s="198">
        <v>511.74</v>
      </c>
      <c r="Z48" s="198">
        <v>4.88</v>
      </c>
      <c r="AA48" s="198">
        <v>1.63</v>
      </c>
      <c r="AB48" s="198">
        <v>0</v>
      </c>
      <c r="AC48" s="198">
        <v>22.62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56.58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19.23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21.38</v>
      </c>
      <c r="L49" s="198">
        <v>1.45</v>
      </c>
      <c r="M49" s="198">
        <v>2.62</v>
      </c>
      <c r="N49" s="198">
        <v>2.13</v>
      </c>
      <c r="O49" s="198">
        <v>1.51</v>
      </c>
      <c r="P49" s="198">
        <v>0.84</v>
      </c>
      <c r="Q49" s="198">
        <v>0.38</v>
      </c>
      <c r="R49" s="198">
        <v>0.76</v>
      </c>
      <c r="S49" s="198">
        <v>0.47</v>
      </c>
      <c r="T49" s="198">
        <v>0</v>
      </c>
      <c r="U49" s="198">
        <v>2.13</v>
      </c>
      <c r="V49" s="198">
        <v>0.37</v>
      </c>
      <c r="W49" s="198">
        <v>0.83</v>
      </c>
      <c r="X49" s="198">
        <v>2.67</v>
      </c>
      <c r="Y49" s="198">
        <v>511.74</v>
      </c>
      <c r="Z49" s="198">
        <v>4.88</v>
      </c>
      <c r="AA49" s="198">
        <v>1.63</v>
      </c>
      <c r="AB49" s="198">
        <v>0</v>
      </c>
      <c r="AC49" s="198">
        <v>22.62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56.58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19.23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21.38</v>
      </c>
      <c r="L50" s="198">
        <v>1.45</v>
      </c>
      <c r="M50" s="198">
        <v>2.62</v>
      </c>
      <c r="N50" s="198">
        <v>2.13</v>
      </c>
      <c r="O50" s="198">
        <v>1.51</v>
      </c>
      <c r="P50" s="198">
        <v>0.84</v>
      </c>
      <c r="Q50" s="198">
        <v>0.38</v>
      </c>
      <c r="R50" s="198">
        <v>0.76</v>
      </c>
      <c r="S50" s="198">
        <v>0.47</v>
      </c>
      <c r="T50" s="198">
        <v>0</v>
      </c>
      <c r="U50" s="198">
        <v>2.13</v>
      </c>
      <c r="V50" s="198">
        <v>0.37</v>
      </c>
      <c r="W50" s="198">
        <v>0.83</v>
      </c>
      <c r="X50" s="198">
        <v>2.67</v>
      </c>
      <c r="Y50" s="198">
        <v>511.74</v>
      </c>
      <c r="Z50" s="198">
        <v>4.88</v>
      </c>
      <c r="AA50" s="198">
        <v>1.63</v>
      </c>
      <c r="AB50" s="198">
        <v>0</v>
      </c>
      <c r="AC50" s="198">
        <v>22.62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56.58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19.18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21.38</v>
      </c>
      <c r="L51" s="198">
        <v>1.45</v>
      </c>
      <c r="M51" s="198">
        <v>2.62</v>
      </c>
      <c r="N51" s="198">
        <v>2.13</v>
      </c>
      <c r="O51" s="198">
        <v>1.51</v>
      </c>
      <c r="P51" s="198">
        <v>0.84</v>
      </c>
      <c r="Q51" s="198">
        <v>0.38</v>
      </c>
      <c r="R51" s="198">
        <v>0.76</v>
      </c>
      <c r="S51" s="198">
        <v>0.47</v>
      </c>
      <c r="T51" s="198">
        <v>0</v>
      </c>
      <c r="U51" s="198">
        <v>2.13</v>
      </c>
      <c r="V51" s="198">
        <v>0.37</v>
      </c>
      <c r="W51" s="198">
        <v>0.83</v>
      </c>
      <c r="X51" s="198">
        <v>2.67</v>
      </c>
      <c r="Y51" s="198">
        <v>511.74</v>
      </c>
      <c r="Z51" s="198">
        <v>4.88</v>
      </c>
      <c r="AA51" s="198">
        <v>1.63</v>
      </c>
      <c r="AB51" s="198">
        <v>0</v>
      </c>
      <c r="AC51" s="198">
        <v>22.62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56.58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19.18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21.38</v>
      </c>
      <c r="L52" s="198">
        <v>1.45</v>
      </c>
      <c r="M52" s="198">
        <v>2.62</v>
      </c>
      <c r="N52" s="198">
        <v>2.13</v>
      </c>
      <c r="O52" s="198">
        <v>1.51</v>
      </c>
      <c r="P52" s="198">
        <v>0.84</v>
      </c>
      <c r="Q52" s="198">
        <v>0.38</v>
      </c>
      <c r="R52" s="198">
        <v>0.76</v>
      </c>
      <c r="S52" s="198">
        <v>0.47</v>
      </c>
      <c r="T52" s="198">
        <v>0</v>
      </c>
      <c r="U52" s="198">
        <v>2.13</v>
      </c>
      <c r="V52" s="198">
        <v>0.37</v>
      </c>
      <c r="W52" s="198">
        <v>0.83</v>
      </c>
      <c r="X52" s="198">
        <v>2.67</v>
      </c>
      <c r="Y52" s="198">
        <v>511.74</v>
      </c>
      <c r="Z52" s="198">
        <v>4.88</v>
      </c>
      <c r="AA52" s="198">
        <v>1.63</v>
      </c>
      <c r="AB52" s="198">
        <v>0</v>
      </c>
      <c r="AC52" s="198">
        <v>22.62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56.58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19.18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21.38</v>
      </c>
      <c r="L53" s="198">
        <v>1.45</v>
      </c>
      <c r="M53" s="198">
        <v>2.62</v>
      </c>
      <c r="N53" s="198">
        <v>2.13</v>
      </c>
      <c r="O53" s="198">
        <v>1.51</v>
      </c>
      <c r="P53" s="198">
        <v>0.84</v>
      </c>
      <c r="Q53" s="198">
        <v>0.38</v>
      </c>
      <c r="R53" s="198">
        <v>0.76</v>
      </c>
      <c r="S53" s="198">
        <v>0.47</v>
      </c>
      <c r="T53" s="198">
        <v>0</v>
      </c>
      <c r="U53" s="198">
        <v>2.13</v>
      </c>
      <c r="V53" s="198">
        <v>0.37</v>
      </c>
      <c r="W53" s="198">
        <v>0.83</v>
      </c>
      <c r="X53" s="198">
        <v>2.67</v>
      </c>
      <c r="Y53" s="198">
        <v>511.74</v>
      </c>
      <c r="Z53" s="198">
        <v>4.88</v>
      </c>
      <c r="AA53" s="198">
        <v>1.63</v>
      </c>
      <c r="AB53" s="198">
        <v>0</v>
      </c>
      <c r="AC53" s="198">
        <v>22.62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56.58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19.18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21.38</v>
      </c>
      <c r="L54" s="198">
        <v>1.45</v>
      </c>
      <c r="M54" s="198">
        <v>2.62</v>
      </c>
      <c r="N54" s="198">
        <v>2.13</v>
      </c>
      <c r="O54" s="198">
        <v>1.51</v>
      </c>
      <c r="P54" s="198">
        <v>0.84</v>
      </c>
      <c r="Q54" s="198">
        <v>0.38</v>
      </c>
      <c r="R54" s="198">
        <v>0.76</v>
      </c>
      <c r="S54" s="198">
        <v>0.47</v>
      </c>
      <c r="T54" s="198">
        <v>0</v>
      </c>
      <c r="U54" s="198">
        <v>2.13</v>
      </c>
      <c r="V54" s="198">
        <v>0.37</v>
      </c>
      <c r="W54" s="198">
        <v>0.83</v>
      </c>
      <c r="X54" s="198">
        <v>2.67</v>
      </c>
      <c r="Y54" s="198">
        <v>511.74</v>
      </c>
      <c r="Z54" s="198">
        <v>4.88</v>
      </c>
      <c r="AA54" s="198">
        <v>1.63</v>
      </c>
      <c r="AB54" s="198">
        <v>0</v>
      </c>
      <c r="AC54" s="198">
        <v>22.62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56.58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19.18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21.38</v>
      </c>
      <c r="L55" s="198">
        <v>1.45</v>
      </c>
      <c r="M55" s="198">
        <v>2.62</v>
      </c>
      <c r="N55" s="198">
        <v>2.13</v>
      </c>
      <c r="O55" s="198">
        <v>1.51</v>
      </c>
      <c r="P55" s="198">
        <v>0.84</v>
      </c>
      <c r="Q55" s="198">
        <v>0</v>
      </c>
      <c r="R55" s="198">
        <v>0.76</v>
      </c>
      <c r="S55" s="198">
        <v>0.3</v>
      </c>
      <c r="T55" s="198">
        <v>0</v>
      </c>
      <c r="U55" s="198">
        <v>2.13</v>
      </c>
      <c r="V55" s="198">
        <v>0.37</v>
      </c>
      <c r="W55" s="198">
        <v>0.83</v>
      </c>
      <c r="X55" s="198">
        <v>2.67</v>
      </c>
      <c r="Y55" s="198">
        <v>511.74</v>
      </c>
      <c r="Z55" s="198">
        <v>4.88</v>
      </c>
      <c r="AA55" s="198">
        <v>1.63</v>
      </c>
      <c r="AB55" s="198">
        <v>0</v>
      </c>
      <c r="AC55" s="198">
        <v>22.62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56.58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19.05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21.38</v>
      </c>
      <c r="L56" s="198">
        <v>1.45</v>
      </c>
      <c r="M56" s="198">
        <v>2.62</v>
      </c>
      <c r="N56" s="198">
        <v>2.13</v>
      </c>
      <c r="O56" s="198">
        <v>1.51</v>
      </c>
      <c r="P56" s="198">
        <v>0.84</v>
      </c>
      <c r="Q56" s="198">
        <v>0</v>
      </c>
      <c r="R56" s="198">
        <v>0.76</v>
      </c>
      <c r="S56" s="198">
        <v>0.48</v>
      </c>
      <c r="T56" s="198">
        <v>0</v>
      </c>
      <c r="U56" s="198">
        <v>2.13</v>
      </c>
      <c r="V56" s="198">
        <v>0.37</v>
      </c>
      <c r="W56" s="198">
        <v>0.83</v>
      </c>
      <c r="X56" s="198">
        <v>2.67</v>
      </c>
      <c r="Y56" s="198">
        <v>511.74</v>
      </c>
      <c r="Z56" s="198">
        <v>4.88</v>
      </c>
      <c r="AA56" s="198">
        <v>1.63</v>
      </c>
      <c r="AB56" s="198">
        <v>0</v>
      </c>
      <c r="AC56" s="198">
        <v>22.62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56.58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19.05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21.38</v>
      </c>
      <c r="L57" s="198">
        <v>1.45</v>
      </c>
      <c r="M57" s="198">
        <v>2.62</v>
      </c>
      <c r="N57" s="198">
        <v>2.13</v>
      </c>
      <c r="O57" s="198">
        <v>1.51</v>
      </c>
      <c r="P57" s="198">
        <v>0.84</v>
      </c>
      <c r="Q57" s="198">
        <v>0.38</v>
      </c>
      <c r="R57" s="198">
        <v>0.76</v>
      </c>
      <c r="S57" s="198">
        <v>0.47</v>
      </c>
      <c r="T57" s="198">
        <v>0</v>
      </c>
      <c r="U57" s="198">
        <v>2.13</v>
      </c>
      <c r="V57" s="198">
        <v>0.37</v>
      </c>
      <c r="W57" s="198">
        <v>0.83</v>
      </c>
      <c r="X57" s="198">
        <v>2.67</v>
      </c>
      <c r="Y57" s="198">
        <v>511.74</v>
      </c>
      <c r="Z57" s="198">
        <v>4.88</v>
      </c>
      <c r="AA57" s="198">
        <v>1.63</v>
      </c>
      <c r="AB57" s="198">
        <v>0</v>
      </c>
      <c r="AC57" s="198">
        <v>22.62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56.58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19.05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21.38</v>
      </c>
      <c r="L58" s="198">
        <v>1.45</v>
      </c>
      <c r="M58" s="198">
        <v>2.62</v>
      </c>
      <c r="N58" s="198">
        <v>2.13</v>
      </c>
      <c r="O58" s="198">
        <v>1.51</v>
      </c>
      <c r="P58" s="198">
        <v>0.84</v>
      </c>
      <c r="Q58" s="198">
        <v>0.38</v>
      </c>
      <c r="R58" s="198">
        <v>0.76</v>
      </c>
      <c r="S58" s="198">
        <v>0.47</v>
      </c>
      <c r="T58" s="198">
        <v>0</v>
      </c>
      <c r="U58" s="198">
        <v>2.13</v>
      </c>
      <c r="V58" s="198">
        <v>0.37</v>
      </c>
      <c r="W58" s="198">
        <v>0.83</v>
      </c>
      <c r="X58" s="198">
        <v>2.67</v>
      </c>
      <c r="Y58" s="198">
        <v>511.74</v>
      </c>
      <c r="Z58" s="198">
        <v>4.88</v>
      </c>
      <c r="AA58" s="198">
        <v>1.63</v>
      </c>
      <c r="AB58" s="198">
        <v>0</v>
      </c>
      <c r="AC58" s="198">
        <v>22.62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56.58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19.05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21.38</v>
      </c>
      <c r="L59" s="198">
        <v>1.45</v>
      </c>
      <c r="M59" s="198">
        <v>2.62</v>
      </c>
      <c r="N59" s="198">
        <v>2.13</v>
      </c>
      <c r="O59" s="198">
        <v>1.51</v>
      </c>
      <c r="P59" s="198">
        <v>0.84</v>
      </c>
      <c r="Q59" s="198">
        <v>0.38</v>
      </c>
      <c r="R59" s="198">
        <v>0.76</v>
      </c>
      <c r="S59" s="198">
        <v>0.47</v>
      </c>
      <c r="T59" s="198">
        <v>0</v>
      </c>
      <c r="U59" s="198">
        <v>2.13</v>
      </c>
      <c r="V59" s="198">
        <v>0.37</v>
      </c>
      <c r="W59" s="198">
        <v>0.83</v>
      </c>
      <c r="X59" s="198">
        <v>2.67</v>
      </c>
      <c r="Y59" s="198">
        <v>511.74</v>
      </c>
      <c r="Z59" s="198">
        <v>4.88</v>
      </c>
      <c r="AA59" s="198">
        <v>1.63</v>
      </c>
      <c r="AB59" s="198">
        <v>0</v>
      </c>
      <c r="AC59" s="198">
        <v>22.62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56.58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19.05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21.38</v>
      </c>
      <c r="L60" s="198">
        <v>1.45</v>
      </c>
      <c r="M60" s="198">
        <v>2.62</v>
      </c>
      <c r="N60" s="198">
        <v>2.13</v>
      </c>
      <c r="O60" s="198">
        <v>1.51</v>
      </c>
      <c r="P60" s="198">
        <v>0.84</v>
      </c>
      <c r="Q60" s="198">
        <v>0.38</v>
      </c>
      <c r="R60" s="198">
        <v>0.76</v>
      </c>
      <c r="S60" s="198">
        <v>0.47</v>
      </c>
      <c r="T60" s="198">
        <v>0</v>
      </c>
      <c r="U60" s="198">
        <v>2.13</v>
      </c>
      <c r="V60" s="198">
        <v>0.37</v>
      </c>
      <c r="W60" s="198">
        <v>0.83</v>
      </c>
      <c r="X60" s="198">
        <v>2.67</v>
      </c>
      <c r="Y60" s="198">
        <v>511.74</v>
      </c>
      <c r="Z60" s="198">
        <v>4.88</v>
      </c>
      <c r="AA60" s="198">
        <v>1.63</v>
      </c>
      <c r="AB60" s="198">
        <v>0</v>
      </c>
      <c r="AC60" s="198">
        <v>22.62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56.58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19.05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21.38</v>
      </c>
      <c r="L61" s="198">
        <v>1.45</v>
      </c>
      <c r="M61" s="198">
        <v>2.62</v>
      </c>
      <c r="N61" s="198">
        <v>2.13</v>
      </c>
      <c r="O61" s="198">
        <v>1.51</v>
      </c>
      <c r="P61" s="198">
        <v>0.84</v>
      </c>
      <c r="Q61" s="198">
        <v>0.38</v>
      </c>
      <c r="R61" s="198">
        <v>0.48</v>
      </c>
      <c r="S61" s="198">
        <v>0.48</v>
      </c>
      <c r="T61" s="198">
        <v>0</v>
      </c>
      <c r="U61" s="198">
        <v>2.13</v>
      </c>
      <c r="V61" s="198">
        <v>0.37</v>
      </c>
      <c r="W61" s="198">
        <v>0.83</v>
      </c>
      <c r="X61" s="198">
        <v>2.67</v>
      </c>
      <c r="Y61" s="198">
        <v>511.74</v>
      </c>
      <c r="Z61" s="198">
        <v>4.88</v>
      </c>
      <c r="AA61" s="198">
        <v>1.63</v>
      </c>
      <c r="AB61" s="198">
        <v>0</v>
      </c>
      <c r="AC61" s="198">
        <v>22.62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67.36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19.05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21.38</v>
      </c>
      <c r="L62" s="198">
        <v>1.45</v>
      </c>
      <c r="M62" s="198">
        <v>2.62</v>
      </c>
      <c r="N62" s="198">
        <v>2.13</v>
      </c>
      <c r="O62" s="198">
        <v>1.51</v>
      </c>
      <c r="P62" s="198">
        <v>0.84</v>
      </c>
      <c r="Q62" s="198">
        <v>0.38</v>
      </c>
      <c r="R62" s="198">
        <v>0.77</v>
      </c>
      <c r="S62" s="198">
        <v>0.48</v>
      </c>
      <c r="T62" s="198">
        <v>0</v>
      </c>
      <c r="U62" s="198">
        <v>2.13</v>
      </c>
      <c r="V62" s="198">
        <v>0.37</v>
      </c>
      <c r="W62" s="198">
        <v>0.83</v>
      </c>
      <c r="X62" s="198">
        <v>2.67</v>
      </c>
      <c r="Y62" s="198">
        <v>511.74</v>
      </c>
      <c r="Z62" s="198">
        <v>4.88</v>
      </c>
      <c r="AA62" s="198">
        <v>1.63</v>
      </c>
      <c r="AB62" s="198">
        <v>0</v>
      </c>
      <c r="AC62" s="198">
        <v>22.62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67.36</v>
      </c>
      <c r="AJ62" s="198">
        <v>0</v>
      </c>
      <c r="AK62" s="198">
        <v>6.23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19.05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21.38</v>
      </c>
      <c r="L63" s="198">
        <v>1.45</v>
      </c>
      <c r="M63" s="198">
        <v>2.62</v>
      </c>
      <c r="N63" s="198">
        <v>2.13</v>
      </c>
      <c r="O63" s="198">
        <v>1.51</v>
      </c>
      <c r="P63" s="198">
        <v>0.84</v>
      </c>
      <c r="Q63" s="198">
        <v>0.67</v>
      </c>
      <c r="R63" s="198">
        <v>0.77</v>
      </c>
      <c r="S63" s="198">
        <v>0.48</v>
      </c>
      <c r="T63" s="198">
        <v>0</v>
      </c>
      <c r="U63" s="198">
        <v>2.13</v>
      </c>
      <c r="V63" s="198">
        <v>0.37</v>
      </c>
      <c r="W63" s="198">
        <v>0.83</v>
      </c>
      <c r="X63" s="198">
        <v>2.67</v>
      </c>
      <c r="Y63" s="198">
        <v>511.74</v>
      </c>
      <c r="Z63" s="198">
        <v>4.88</v>
      </c>
      <c r="AA63" s="198">
        <v>1.63</v>
      </c>
      <c r="AB63" s="198">
        <v>0</v>
      </c>
      <c r="AC63" s="198">
        <v>22.62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56.58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19.05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21.38</v>
      </c>
      <c r="L64" s="198">
        <v>1.45</v>
      </c>
      <c r="M64" s="198">
        <v>2.62</v>
      </c>
      <c r="N64" s="198">
        <v>2.13</v>
      </c>
      <c r="O64" s="198">
        <v>1.51</v>
      </c>
      <c r="P64" s="198">
        <v>0.84</v>
      </c>
      <c r="Q64" s="198">
        <v>0.67</v>
      </c>
      <c r="R64" s="198">
        <v>0.77</v>
      </c>
      <c r="S64" s="198">
        <v>0.48</v>
      </c>
      <c r="T64" s="198">
        <v>0</v>
      </c>
      <c r="U64" s="198">
        <v>2.13</v>
      </c>
      <c r="V64" s="198">
        <v>0.37</v>
      </c>
      <c r="W64" s="198">
        <v>0.83</v>
      </c>
      <c r="X64" s="198">
        <v>2.67</v>
      </c>
      <c r="Y64" s="198">
        <v>511.74</v>
      </c>
      <c r="Z64" s="198">
        <v>4.88</v>
      </c>
      <c r="AA64" s="198">
        <v>1.63</v>
      </c>
      <c r="AB64" s="198">
        <v>0</v>
      </c>
      <c r="AC64" s="198">
        <v>22.89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59.79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19.05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21.38</v>
      </c>
      <c r="L65" s="198">
        <v>1.45</v>
      </c>
      <c r="M65" s="198">
        <v>2.62</v>
      </c>
      <c r="N65" s="198">
        <v>2.13</v>
      </c>
      <c r="O65" s="198">
        <v>1.51</v>
      </c>
      <c r="P65" s="198">
        <v>0.84</v>
      </c>
      <c r="Q65" s="198">
        <v>0.67</v>
      </c>
      <c r="R65" s="198">
        <v>0.77</v>
      </c>
      <c r="S65" s="198">
        <v>0.48</v>
      </c>
      <c r="T65" s="198">
        <v>0</v>
      </c>
      <c r="U65" s="198">
        <v>2.13</v>
      </c>
      <c r="V65" s="198">
        <v>0.37</v>
      </c>
      <c r="W65" s="198">
        <v>0.83</v>
      </c>
      <c r="X65" s="198">
        <v>2.67</v>
      </c>
      <c r="Y65" s="198">
        <v>511.74</v>
      </c>
      <c r="Z65" s="198">
        <v>4.88</v>
      </c>
      <c r="AA65" s="198">
        <v>1.63</v>
      </c>
      <c r="AB65" s="198">
        <v>0</v>
      </c>
      <c r="AC65" s="198">
        <v>22.89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67.36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19.05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21.38</v>
      </c>
      <c r="L66" s="198">
        <v>1.45</v>
      </c>
      <c r="M66" s="198">
        <v>2.62</v>
      </c>
      <c r="N66" s="198">
        <v>2.13</v>
      </c>
      <c r="O66" s="198">
        <v>1.51</v>
      </c>
      <c r="P66" s="198">
        <v>0.84</v>
      </c>
      <c r="Q66" s="198">
        <v>0.67</v>
      </c>
      <c r="R66" s="198">
        <v>0.77</v>
      </c>
      <c r="S66" s="198">
        <v>0.48</v>
      </c>
      <c r="T66" s="198">
        <v>0</v>
      </c>
      <c r="U66" s="198">
        <v>2.13</v>
      </c>
      <c r="V66" s="198">
        <v>0.37</v>
      </c>
      <c r="W66" s="198">
        <v>0.83</v>
      </c>
      <c r="X66" s="198">
        <v>2.67</v>
      </c>
      <c r="Y66" s="198">
        <v>511.74</v>
      </c>
      <c r="Z66" s="198">
        <v>4.88</v>
      </c>
      <c r="AA66" s="198">
        <v>1.63</v>
      </c>
      <c r="AB66" s="198">
        <v>0</v>
      </c>
      <c r="AC66" s="198">
        <v>22.89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67.36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19.05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21.38</v>
      </c>
      <c r="L67" s="198">
        <v>1.45</v>
      </c>
      <c r="M67" s="198">
        <v>2.62</v>
      </c>
      <c r="N67" s="198">
        <v>2.13</v>
      </c>
      <c r="O67" s="198">
        <v>1.51</v>
      </c>
      <c r="P67" s="198">
        <v>0.84</v>
      </c>
      <c r="Q67" s="198">
        <v>0.67</v>
      </c>
      <c r="R67" s="198">
        <v>0.77</v>
      </c>
      <c r="S67" s="198">
        <v>0.48</v>
      </c>
      <c r="T67" s="198">
        <v>0</v>
      </c>
      <c r="U67" s="198">
        <v>2.13</v>
      </c>
      <c r="V67" s="198">
        <v>0.37</v>
      </c>
      <c r="W67" s="198">
        <v>0.83</v>
      </c>
      <c r="X67" s="198">
        <v>2.67</v>
      </c>
      <c r="Y67" s="198">
        <v>511.74</v>
      </c>
      <c r="Z67" s="198">
        <v>4.88</v>
      </c>
      <c r="AA67" s="198">
        <v>1.63</v>
      </c>
      <c r="AB67" s="198">
        <v>0</v>
      </c>
      <c r="AC67" s="198">
        <v>22.89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69.260000000000005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19.05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21.38</v>
      </c>
      <c r="L68" s="198">
        <v>1.45</v>
      </c>
      <c r="M68" s="198">
        <v>2.62</v>
      </c>
      <c r="N68" s="198">
        <v>2.13</v>
      </c>
      <c r="O68" s="198">
        <v>1.51</v>
      </c>
      <c r="P68" s="198">
        <v>0.84</v>
      </c>
      <c r="Q68" s="198">
        <v>0.67</v>
      </c>
      <c r="R68" s="198">
        <v>0.77</v>
      </c>
      <c r="S68" s="198">
        <v>0.48</v>
      </c>
      <c r="T68" s="198">
        <v>0</v>
      </c>
      <c r="U68" s="198">
        <v>2.13</v>
      </c>
      <c r="V68" s="198">
        <v>0.37</v>
      </c>
      <c r="W68" s="198">
        <v>0.83</v>
      </c>
      <c r="X68" s="198">
        <v>2.67</v>
      </c>
      <c r="Y68" s="198">
        <v>511.74</v>
      </c>
      <c r="Z68" s="198">
        <v>4.88</v>
      </c>
      <c r="AA68" s="198">
        <v>1.63</v>
      </c>
      <c r="AB68" s="198">
        <v>0</v>
      </c>
      <c r="AC68" s="198">
        <v>22.89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59.79</v>
      </c>
      <c r="AJ68" s="198">
        <v>0</v>
      </c>
      <c r="AK68" s="198">
        <v>4.6399999999999997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19.09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21.06</v>
      </c>
      <c r="L69" s="198">
        <v>1.45</v>
      </c>
      <c r="M69" s="198">
        <v>2.62</v>
      </c>
      <c r="N69" s="198">
        <v>2.13</v>
      </c>
      <c r="O69" s="198">
        <v>1.51</v>
      </c>
      <c r="P69" s="198">
        <v>0.84</v>
      </c>
      <c r="Q69" s="198">
        <v>0.39</v>
      </c>
      <c r="R69" s="198">
        <v>0.77</v>
      </c>
      <c r="S69" s="198">
        <v>0.48</v>
      </c>
      <c r="T69" s="198">
        <v>0</v>
      </c>
      <c r="U69" s="198">
        <v>2.13</v>
      </c>
      <c r="V69" s="198">
        <v>0.37</v>
      </c>
      <c r="W69" s="198">
        <v>0.83</v>
      </c>
      <c r="X69" s="198">
        <v>2.67</v>
      </c>
      <c r="Y69" s="198">
        <v>511.74</v>
      </c>
      <c r="Z69" s="198">
        <v>4.88</v>
      </c>
      <c r="AA69" s="198">
        <v>1.63</v>
      </c>
      <c r="AB69" s="198">
        <v>0</v>
      </c>
      <c r="AC69" s="198">
        <v>22.89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56.58</v>
      </c>
      <c r="AJ69" s="198">
        <v>0</v>
      </c>
      <c r="AK69" s="198">
        <v>5.83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19.09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21.06</v>
      </c>
      <c r="L70" s="198">
        <v>1.45</v>
      </c>
      <c r="M70" s="198">
        <v>2.62</v>
      </c>
      <c r="N70" s="198">
        <v>2.13</v>
      </c>
      <c r="O70" s="198">
        <v>1.51</v>
      </c>
      <c r="P70" s="198">
        <v>0.84</v>
      </c>
      <c r="Q70" s="198">
        <v>0.4</v>
      </c>
      <c r="R70" s="198">
        <v>0.76</v>
      </c>
      <c r="S70" s="198">
        <v>0.47</v>
      </c>
      <c r="T70" s="198">
        <v>0</v>
      </c>
      <c r="U70" s="198">
        <v>2.13</v>
      </c>
      <c r="V70" s="198">
        <v>0.37</v>
      </c>
      <c r="W70" s="198">
        <v>0.83</v>
      </c>
      <c r="X70" s="198">
        <v>2.67</v>
      </c>
      <c r="Y70" s="198">
        <v>511.74</v>
      </c>
      <c r="Z70" s="198">
        <v>4.88</v>
      </c>
      <c r="AA70" s="198">
        <v>1.63</v>
      </c>
      <c r="AB70" s="198">
        <v>0</v>
      </c>
      <c r="AC70" s="198">
        <v>22.89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56.58</v>
      </c>
      <c r="AJ70" s="198">
        <v>0</v>
      </c>
      <c r="AK70" s="198">
        <v>6.12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19.09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21.06</v>
      </c>
      <c r="L71" s="198">
        <v>1.45</v>
      </c>
      <c r="M71" s="198">
        <v>2.62</v>
      </c>
      <c r="N71" s="198">
        <v>2.13</v>
      </c>
      <c r="O71" s="198">
        <v>1.51</v>
      </c>
      <c r="P71" s="198">
        <v>0.84</v>
      </c>
      <c r="Q71" s="198">
        <v>0.4</v>
      </c>
      <c r="R71" s="198">
        <v>0.76</v>
      </c>
      <c r="S71" s="198">
        <v>0.47</v>
      </c>
      <c r="T71" s="198">
        <v>0</v>
      </c>
      <c r="U71" s="198">
        <v>2.13</v>
      </c>
      <c r="V71" s="198">
        <v>0.37</v>
      </c>
      <c r="W71" s="198">
        <v>0.83</v>
      </c>
      <c r="X71" s="198">
        <v>2.67</v>
      </c>
      <c r="Y71" s="198">
        <v>511.74</v>
      </c>
      <c r="Z71" s="198">
        <v>4.88</v>
      </c>
      <c r="AA71" s="198">
        <v>1.63</v>
      </c>
      <c r="AB71" s="198">
        <v>0</v>
      </c>
      <c r="AC71" s="198">
        <v>22.89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56.58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19.09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21.06</v>
      </c>
      <c r="L72" s="198">
        <v>1.45</v>
      </c>
      <c r="M72" s="198">
        <v>2.62</v>
      </c>
      <c r="N72" s="198">
        <v>2.13</v>
      </c>
      <c r="O72" s="198">
        <v>1.51</v>
      </c>
      <c r="P72" s="198">
        <v>0.84</v>
      </c>
      <c r="Q72" s="198">
        <v>0.4</v>
      </c>
      <c r="R72" s="198">
        <v>0.76</v>
      </c>
      <c r="S72" s="198">
        <v>0.47</v>
      </c>
      <c r="T72" s="198">
        <v>0</v>
      </c>
      <c r="U72" s="198">
        <v>2.13</v>
      </c>
      <c r="V72" s="198">
        <v>0.37</v>
      </c>
      <c r="W72" s="198">
        <v>0.83</v>
      </c>
      <c r="X72" s="198">
        <v>2.67</v>
      </c>
      <c r="Y72" s="198">
        <v>511.74</v>
      </c>
      <c r="Z72" s="198">
        <v>4.88</v>
      </c>
      <c r="AA72" s="198">
        <v>1.63</v>
      </c>
      <c r="AB72" s="198">
        <v>0</v>
      </c>
      <c r="AC72" s="198">
        <v>22.89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56.58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19.09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21.06</v>
      </c>
      <c r="L73" s="198">
        <v>1.45</v>
      </c>
      <c r="M73" s="198">
        <v>2.62</v>
      </c>
      <c r="N73" s="198">
        <v>2.13</v>
      </c>
      <c r="O73" s="198">
        <v>1.51</v>
      </c>
      <c r="P73" s="198">
        <v>0.84</v>
      </c>
      <c r="Q73" s="198">
        <v>0.4</v>
      </c>
      <c r="R73" s="198">
        <v>0.76</v>
      </c>
      <c r="S73" s="198">
        <v>0.47</v>
      </c>
      <c r="T73" s="198">
        <v>0</v>
      </c>
      <c r="U73" s="198">
        <v>2.13</v>
      </c>
      <c r="V73" s="198">
        <v>0.37</v>
      </c>
      <c r="W73" s="198">
        <v>0.83</v>
      </c>
      <c r="X73" s="198">
        <v>2.67</v>
      </c>
      <c r="Y73" s="198">
        <v>511.74</v>
      </c>
      <c r="Z73" s="198">
        <v>4.88</v>
      </c>
      <c r="AA73" s="198">
        <v>1.63</v>
      </c>
      <c r="AB73" s="198">
        <v>0</v>
      </c>
      <c r="AC73" s="198">
        <v>22.89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56.58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19.09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21.06</v>
      </c>
      <c r="L74" s="198">
        <v>1.45</v>
      </c>
      <c r="M74" s="198">
        <v>2.62</v>
      </c>
      <c r="N74" s="198">
        <v>2.13</v>
      </c>
      <c r="O74" s="198">
        <v>1.51</v>
      </c>
      <c r="P74" s="198">
        <v>0.84</v>
      </c>
      <c r="Q74" s="198">
        <v>0.4</v>
      </c>
      <c r="R74" s="198">
        <v>0.76</v>
      </c>
      <c r="S74" s="198">
        <v>0.47</v>
      </c>
      <c r="T74" s="198">
        <v>0</v>
      </c>
      <c r="U74" s="198">
        <v>2.13</v>
      </c>
      <c r="V74" s="198">
        <v>0.37</v>
      </c>
      <c r="W74" s="198">
        <v>0.83</v>
      </c>
      <c r="X74" s="198">
        <v>2.67</v>
      </c>
      <c r="Y74" s="198">
        <v>511.74</v>
      </c>
      <c r="Z74" s="198">
        <v>4.88</v>
      </c>
      <c r="AA74" s="198">
        <v>1.63</v>
      </c>
      <c r="AB74" s="198">
        <v>0</v>
      </c>
      <c r="AC74" s="198">
        <v>22.89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56.58</v>
      </c>
      <c r="AJ74" s="198">
        <v>0</v>
      </c>
      <c r="AK74" s="198">
        <v>5.53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19.09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21.06</v>
      </c>
      <c r="L75" s="198">
        <v>1.45</v>
      </c>
      <c r="M75" s="198">
        <v>2.59</v>
      </c>
      <c r="N75" s="198">
        <v>2.13</v>
      </c>
      <c r="O75" s="198">
        <v>1.51</v>
      </c>
      <c r="P75" s="198">
        <v>0.84</v>
      </c>
      <c r="Q75" s="198">
        <v>0.4</v>
      </c>
      <c r="R75" s="198">
        <v>0.76</v>
      </c>
      <c r="S75" s="198">
        <v>0.47</v>
      </c>
      <c r="T75" s="198">
        <v>0</v>
      </c>
      <c r="U75" s="198">
        <v>2.13</v>
      </c>
      <c r="V75" s="198">
        <v>0.37</v>
      </c>
      <c r="W75" s="198">
        <v>0.83</v>
      </c>
      <c r="X75" s="198">
        <v>2.67</v>
      </c>
      <c r="Y75" s="198">
        <v>511.74</v>
      </c>
      <c r="Z75" s="198">
        <v>4.88</v>
      </c>
      <c r="AA75" s="198">
        <v>1.63</v>
      </c>
      <c r="AB75" s="198">
        <v>0</v>
      </c>
      <c r="AC75" s="198">
        <v>22.89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57.43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19.09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21.06</v>
      </c>
      <c r="L76" s="198">
        <v>1.45</v>
      </c>
      <c r="M76" s="198">
        <v>2.59</v>
      </c>
      <c r="N76" s="198">
        <v>2.13</v>
      </c>
      <c r="O76" s="198">
        <v>1.51</v>
      </c>
      <c r="P76" s="198">
        <v>0.84</v>
      </c>
      <c r="Q76" s="198">
        <v>0.4</v>
      </c>
      <c r="R76" s="198">
        <v>0.76</v>
      </c>
      <c r="S76" s="198">
        <v>0.47</v>
      </c>
      <c r="T76" s="198">
        <v>0</v>
      </c>
      <c r="U76" s="198">
        <v>2.13</v>
      </c>
      <c r="V76" s="198">
        <v>0.37</v>
      </c>
      <c r="W76" s="198">
        <v>0.83</v>
      </c>
      <c r="X76" s="198">
        <v>2.67</v>
      </c>
      <c r="Y76" s="198">
        <v>511.74</v>
      </c>
      <c r="Z76" s="198">
        <v>4.88</v>
      </c>
      <c r="AA76" s="198">
        <v>1.63</v>
      </c>
      <c r="AB76" s="198">
        <v>0</v>
      </c>
      <c r="AC76" s="198">
        <v>22.89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57.43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19.09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21.06</v>
      </c>
      <c r="L77" s="198">
        <v>1.45</v>
      </c>
      <c r="M77" s="198">
        <v>2.59</v>
      </c>
      <c r="N77" s="198">
        <v>2.13</v>
      </c>
      <c r="O77" s="198">
        <v>1.51</v>
      </c>
      <c r="P77" s="198">
        <v>0.84</v>
      </c>
      <c r="Q77" s="198">
        <v>0.4</v>
      </c>
      <c r="R77" s="198">
        <v>0.76</v>
      </c>
      <c r="S77" s="198">
        <v>0.47</v>
      </c>
      <c r="T77" s="198">
        <v>0</v>
      </c>
      <c r="U77" s="198">
        <v>2.13</v>
      </c>
      <c r="V77" s="198">
        <v>0.37</v>
      </c>
      <c r="W77" s="198">
        <v>0.83</v>
      </c>
      <c r="X77" s="198">
        <v>2.67</v>
      </c>
      <c r="Y77" s="198">
        <v>511.74</v>
      </c>
      <c r="Z77" s="198">
        <v>4.88</v>
      </c>
      <c r="AA77" s="198">
        <v>1.63</v>
      </c>
      <c r="AB77" s="198">
        <v>0</v>
      </c>
      <c r="AC77" s="198">
        <v>22.89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57.43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19.09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21.06</v>
      </c>
      <c r="L78" s="198">
        <v>1.45</v>
      </c>
      <c r="M78" s="198">
        <v>2.59</v>
      </c>
      <c r="N78" s="198">
        <v>2.13</v>
      </c>
      <c r="O78" s="198">
        <v>1.51</v>
      </c>
      <c r="P78" s="198">
        <v>0.84</v>
      </c>
      <c r="Q78" s="198">
        <v>0.4</v>
      </c>
      <c r="R78" s="198">
        <v>0.76</v>
      </c>
      <c r="S78" s="198">
        <v>0.47</v>
      </c>
      <c r="T78" s="198">
        <v>0</v>
      </c>
      <c r="U78" s="198">
        <v>2.13</v>
      </c>
      <c r="V78" s="198">
        <v>0.37</v>
      </c>
      <c r="W78" s="198">
        <v>0.83</v>
      </c>
      <c r="X78" s="198">
        <v>2.67</v>
      </c>
      <c r="Y78" s="198">
        <v>511.74</v>
      </c>
      <c r="Z78" s="198">
        <v>4.88</v>
      </c>
      <c r="AA78" s="198">
        <v>1.63</v>
      </c>
      <c r="AB78" s="198">
        <v>0</v>
      </c>
      <c r="AC78" s="198">
        <v>22.89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57.43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19.09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21.06</v>
      </c>
      <c r="L79" s="198">
        <v>1.45</v>
      </c>
      <c r="M79" s="198">
        <v>2.59</v>
      </c>
      <c r="N79" s="198">
        <v>2.13</v>
      </c>
      <c r="O79" s="198">
        <v>1.51</v>
      </c>
      <c r="P79" s="198">
        <v>0.84</v>
      </c>
      <c r="Q79" s="198">
        <v>0.4</v>
      </c>
      <c r="R79" s="198">
        <v>0.76</v>
      </c>
      <c r="S79" s="198">
        <v>0.47</v>
      </c>
      <c r="T79" s="198">
        <v>0</v>
      </c>
      <c r="U79" s="198">
        <v>2.13</v>
      </c>
      <c r="V79" s="198">
        <v>0.37</v>
      </c>
      <c r="W79" s="198">
        <v>0.83</v>
      </c>
      <c r="X79" s="198">
        <v>2.67</v>
      </c>
      <c r="Y79" s="198">
        <v>511.74</v>
      </c>
      <c r="Z79" s="198">
        <v>4.88</v>
      </c>
      <c r="AA79" s="198">
        <v>1.63</v>
      </c>
      <c r="AB79" s="198">
        <v>0</v>
      </c>
      <c r="AC79" s="198">
        <v>22.89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57.43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19.09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21.06</v>
      </c>
      <c r="L80" s="198">
        <v>1.45</v>
      </c>
      <c r="M80" s="198">
        <v>2.59</v>
      </c>
      <c r="N80" s="198">
        <v>2.13</v>
      </c>
      <c r="O80" s="198">
        <v>1.51</v>
      </c>
      <c r="P80" s="198">
        <v>0.84</v>
      </c>
      <c r="Q80" s="198">
        <v>0.4</v>
      </c>
      <c r="R80" s="198">
        <v>0.76</v>
      </c>
      <c r="S80" s="198">
        <v>0.47</v>
      </c>
      <c r="T80" s="198">
        <v>0</v>
      </c>
      <c r="U80" s="198">
        <v>2.13</v>
      </c>
      <c r="V80" s="198">
        <v>0.37</v>
      </c>
      <c r="W80" s="198">
        <v>0.83</v>
      </c>
      <c r="X80" s="198">
        <v>2.67</v>
      </c>
      <c r="Y80" s="198">
        <v>511.74</v>
      </c>
      <c r="Z80" s="198">
        <v>4.88</v>
      </c>
      <c r="AA80" s="198">
        <v>1.63</v>
      </c>
      <c r="AB80" s="198">
        <v>0</v>
      </c>
      <c r="AC80" s="198">
        <v>22.89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57.43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19.09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21.06</v>
      </c>
      <c r="L81" s="198">
        <v>1.45</v>
      </c>
      <c r="M81" s="198">
        <v>2.59</v>
      </c>
      <c r="N81" s="198">
        <v>2.13</v>
      </c>
      <c r="O81" s="198">
        <v>1.51</v>
      </c>
      <c r="P81" s="198">
        <v>0.84</v>
      </c>
      <c r="Q81" s="198">
        <v>0.4</v>
      </c>
      <c r="R81" s="198">
        <v>0.76</v>
      </c>
      <c r="S81" s="198">
        <v>0.47</v>
      </c>
      <c r="T81" s="198">
        <v>0</v>
      </c>
      <c r="U81" s="198">
        <v>2.13</v>
      </c>
      <c r="V81" s="198">
        <v>0.37</v>
      </c>
      <c r="W81" s="198">
        <v>0.83</v>
      </c>
      <c r="X81" s="198">
        <v>2.67</v>
      </c>
      <c r="Y81" s="198">
        <v>511.74</v>
      </c>
      <c r="Z81" s="198">
        <v>4.88</v>
      </c>
      <c r="AA81" s="198">
        <v>1.63</v>
      </c>
      <c r="AB81" s="198">
        <v>0</v>
      </c>
      <c r="AC81" s="198">
        <v>22.89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57.43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19.09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21.06</v>
      </c>
      <c r="L82" s="198">
        <v>1.45</v>
      </c>
      <c r="M82" s="198">
        <v>2.59</v>
      </c>
      <c r="N82" s="198">
        <v>2.13</v>
      </c>
      <c r="O82" s="198">
        <v>1.51</v>
      </c>
      <c r="P82" s="198">
        <v>0.84</v>
      </c>
      <c r="Q82" s="198">
        <v>0.4</v>
      </c>
      <c r="R82" s="198">
        <v>0.76</v>
      </c>
      <c r="S82" s="198">
        <v>0.47</v>
      </c>
      <c r="T82" s="198">
        <v>0</v>
      </c>
      <c r="U82" s="198">
        <v>2.13</v>
      </c>
      <c r="V82" s="198">
        <v>0.37</v>
      </c>
      <c r="W82" s="198">
        <v>0.83</v>
      </c>
      <c r="X82" s="198">
        <v>2.67</v>
      </c>
      <c r="Y82" s="198">
        <v>511.74</v>
      </c>
      <c r="Z82" s="198">
        <v>4.88</v>
      </c>
      <c r="AA82" s="198">
        <v>1.63</v>
      </c>
      <c r="AB82" s="198">
        <v>0</v>
      </c>
      <c r="AC82" s="198">
        <v>22.89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57.43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19.09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68.33</v>
      </c>
      <c r="L83" s="198">
        <v>1.45</v>
      </c>
      <c r="M83" s="198">
        <v>2.59</v>
      </c>
      <c r="N83" s="198">
        <v>2.13</v>
      </c>
      <c r="O83" s="198">
        <v>1.51</v>
      </c>
      <c r="P83" s="198">
        <v>0.84</v>
      </c>
      <c r="Q83" s="198">
        <v>0.4</v>
      </c>
      <c r="R83" s="198">
        <v>0.76</v>
      </c>
      <c r="S83" s="198">
        <v>0.47</v>
      </c>
      <c r="T83" s="198">
        <v>0</v>
      </c>
      <c r="U83" s="198">
        <v>2.13</v>
      </c>
      <c r="V83" s="198">
        <v>0.37</v>
      </c>
      <c r="W83" s="198">
        <v>0.83</v>
      </c>
      <c r="X83" s="198">
        <v>2.67</v>
      </c>
      <c r="Y83" s="198">
        <v>511.74</v>
      </c>
      <c r="Z83" s="198">
        <v>4.88</v>
      </c>
      <c r="AA83" s="198">
        <v>1.63</v>
      </c>
      <c r="AB83" s="198">
        <v>0</v>
      </c>
      <c r="AC83" s="198">
        <v>22.89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57.43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19.09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55.49</v>
      </c>
      <c r="L84" s="198">
        <v>1.45</v>
      </c>
      <c r="M84" s="198">
        <v>2.59</v>
      </c>
      <c r="N84" s="198">
        <v>2.13</v>
      </c>
      <c r="O84" s="198">
        <v>1.51</v>
      </c>
      <c r="P84" s="198">
        <v>0.84</v>
      </c>
      <c r="Q84" s="198">
        <v>0.4</v>
      </c>
      <c r="R84" s="198">
        <v>0.76</v>
      </c>
      <c r="S84" s="198">
        <v>0.47</v>
      </c>
      <c r="T84" s="198">
        <v>0</v>
      </c>
      <c r="U84" s="198">
        <v>2.13</v>
      </c>
      <c r="V84" s="198">
        <v>0.37</v>
      </c>
      <c r="W84" s="198">
        <v>0.83</v>
      </c>
      <c r="X84" s="198">
        <v>2.67</v>
      </c>
      <c r="Y84" s="198">
        <v>511.74</v>
      </c>
      <c r="Z84" s="198">
        <v>4.88</v>
      </c>
      <c r="AA84" s="198">
        <v>1.63</v>
      </c>
      <c r="AB84" s="198">
        <v>0</v>
      </c>
      <c r="AC84" s="198">
        <v>22.89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57.43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19.09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34.380000000000003</v>
      </c>
      <c r="L85" s="198">
        <v>1.45</v>
      </c>
      <c r="M85" s="198">
        <v>2.59</v>
      </c>
      <c r="N85" s="198">
        <v>2.13</v>
      </c>
      <c r="O85" s="198">
        <v>1.51</v>
      </c>
      <c r="P85" s="198">
        <v>0.84</v>
      </c>
      <c r="Q85" s="198">
        <v>0.4</v>
      </c>
      <c r="R85" s="198">
        <v>0.76</v>
      </c>
      <c r="S85" s="198">
        <v>0.47</v>
      </c>
      <c r="T85" s="198">
        <v>0</v>
      </c>
      <c r="U85" s="198">
        <v>2.13</v>
      </c>
      <c r="V85" s="198">
        <v>0.37</v>
      </c>
      <c r="W85" s="198">
        <v>0.83</v>
      </c>
      <c r="X85" s="198">
        <v>2.67</v>
      </c>
      <c r="Y85" s="198">
        <v>511.74</v>
      </c>
      <c r="Z85" s="198">
        <v>4.88</v>
      </c>
      <c r="AA85" s="198">
        <v>1.63</v>
      </c>
      <c r="AB85" s="198">
        <v>0</v>
      </c>
      <c r="AC85" s="198">
        <v>22.89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57.43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19.09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73.45</v>
      </c>
      <c r="L86" s="198">
        <v>1.45</v>
      </c>
      <c r="M86" s="198">
        <v>2.59</v>
      </c>
      <c r="N86" s="198">
        <v>2.13</v>
      </c>
      <c r="O86" s="198">
        <v>1.51</v>
      </c>
      <c r="P86" s="198">
        <v>0.84</v>
      </c>
      <c r="Q86" s="198">
        <v>0.4</v>
      </c>
      <c r="R86" s="198">
        <v>0.76</v>
      </c>
      <c r="S86" s="198">
        <v>0.47</v>
      </c>
      <c r="T86" s="198">
        <v>0</v>
      </c>
      <c r="U86" s="198">
        <v>2.13</v>
      </c>
      <c r="V86" s="198">
        <v>0.37</v>
      </c>
      <c r="W86" s="198">
        <v>0.83</v>
      </c>
      <c r="X86" s="198">
        <v>2.67</v>
      </c>
      <c r="Y86" s="198">
        <v>511.74</v>
      </c>
      <c r="Z86" s="198">
        <v>4.88</v>
      </c>
      <c r="AA86" s="198">
        <v>1.63</v>
      </c>
      <c r="AB86" s="198">
        <v>0</v>
      </c>
      <c r="AC86" s="198">
        <v>22.89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57.43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19.09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86.7</v>
      </c>
      <c r="L87" s="198">
        <v>1.45</v>
      </c>
      <c r="M87" s="198">
        <v>2.62</v>
      </c>
      <c r="N87" s="198">
        <v>2.13</v>
      </c>
      <c r="O87" s="198">
        <v>1.51</v>
      </c>
      <c r="P87" s="198">
        <v>0.84</v>
      </c>
      <c r="Q87" s="198">
        <v>0.39</v>
      </c>
      <c r="R87" s="198">
        <v>0.77</v>
      </c>
      <c r="S87" s="198">
        <v>0.35</v>
      </c>
      <c r="T87" s="198">
        <v>0</v>
      </c>
      <c r="U87" s="198">
        <v>2.17</v>
      </c>
      <c r="V87" s="198">
        <v>0.37</v>
      </c>
      <c r="W87" s="198">
        <v>0.83</v>
      </c>
      <c r="X87" s="198">
        <v>2.67</v>
      </c>
      <c r="Y87" s="198">
        <v>511.74</v>
      </c>
      <c r="Z87" s="198">
        <v>4.88</v>
      </c>
      <c r="AA87" s="198">
        <v>1.63</v>
      </c>
      <c r="AB87" s="198">
        <v>0</v>
      </c>
      <c r="AC87" s="198">
        <v>22.89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57.43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19.09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63.11</v>
      </c>
      <c r="L88" s="198">
        <v>1.45</v>
      </c>
      <c r="M88" s="198">
        <v>2.62</v>
      </c>
      <c r="N88" s="198">
        <v>2.13</v>
      </c>
      <c r="O88" s="198">
        <v>1.51</v>
      </c>
      <c r="P88" s="198">
        <v>0.84</v>
      </c>
      <c r="Q88" s="198">
        <v>0.39</v>
      </c>
      <c r="R88" s="198">
        <v>0.77</v>
      </c>
      <c r="S88" s="198">
        <v>0.48</v>
      </c>
      <c r="T88" s="198">
        <v>0</v>
      </c>
      <c r="U88" s="198">
        <v>2.17</v>
      </c>
      <c r="V88" s="198">
        <v>0.37</v>
      </c>
      <c r="W88" s="198">
        <v>0.83</v>
      </c>
      <c r="X88" s="198">
        <v>2.67</v>
      </c>
      <c r="Y88" s="198">
        <v>511.74</v>
      </c>
      <c r="Z88" s="198">
        <v>4.88</v>
      </c>
      <c r="AA88" s="198">
        <v>1.63</v>
      </c>
      <c r="AB88" s="198">
        <v>0</v>
      </c>
      <c r="AC88" s="198">
        <v>22.89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57.43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19.09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30.73</v>
      </c>
      <c r="L89" s="198">
        <v>1.45</v>
      </c>
      <c r="M89" s="198">
        <v>2.62</v>
      </c>
      <c r="N89" s="198">
        <v>2.13</v>
      </c>
      <c r="O89" s="198">
        <v>1.51</v>
      </c>
      <c r="P89" s="198">
        <v>0.84</v>
      </c>
      <c r="Q89" s="198">
        <v>0.39</v>
      </c>
      <c r="R89" s="198">
        <v>0.77</v>
      </c>
      <c r="S89" s="198">
        <v>0.48</v>
      </c>
      <c r="T89" s="198">
        <v>0</v>
      </c>
      <c r="U89" s="198">
        <v>2.17</v>
      </c>
      <c r="V89" s="198">
        <v>0.37</v>
      </c>
      <c r="W89" s="198">
        <v>0.83</v>
      </c>
      <c r="X89" s="198">
        <v>2.67</v>
      </c>
      <c r="Y89" s="198">
        <v>511.74</v>
      </c>
      <c r="Z89" s="198">
        <v>4.88</v>
      </c>
      <c r="AA89" s="198">
        <v>1.63</v>
      </c>
      <c r="AB89" s="198">
        <v>0</v>
      </c>
      <c r="AC89" s="198">
        <v>22.89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57.43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19.09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56.43</v>
      </c>
      <c r="L90" s="198">
        <v>1.45</v>
      </c>
      <c r="M90" s="198">
        <v>2.62</v>
      </c>
      <c r="N90" s="198">
        <v>2.13</v>
      </c>
      <c r="O90" s="198">
        <v>1.51</v>
      </c>
      <c r="P90" s="198">
        <v>0.84</v>
      </c>
      <c r="Q90" s="198">
        <v>0</v>
      </c>
      <c r="R90" s="198">
        <v>0</v>
      </c>
      <c r="S90" s="198">
        <v>0</v>
      </c>
      <c r="T90" s="198">
        <v>0</v>
      </c>
      <c r="U90" s="198">
        <v>2.17</v>
      </c>
      <c r="V90" s="198">
        <v>0.37</v>
      </c>
      <c r="W90" s="198">
        <v>0.83</v>
      </c>
      <c r="X90" s="198">
        <v>2.67</v>
      </c>
      <c r="Y90" s="198">
        <v>511.74</v>
      </c>
      <c r="Z90" s="198">
        <v>4.88</v>
      </c>
      <c r="AA90" s="198">
        <v>1.63</v>
      </c>
      <c r="AB90" s="198">
        <v>0</v>
      </c>
      <c r="AC90" s="198">
        <v>22.89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57.43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19.09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39.47</v>
      </c>
      <c r="J91" s="198">
        <v>0</v>
      </c>
      <c r="K91" s="198">
        <v>97.88</v>
      </c>
      <c r="L91" s="198">
        <v>1.45</v>
      </c>
      <c r="M91" s="198">
        <v>2.62</v>
      </c>
      <c r="N91" s="198">
        <v>2.13</v>
      </c>
      <c r="O91" s="198">
        <v>1.51</v>
      </c>
      <c r="P91" s="198">
        <v>0.84</v>
      </c>
      <c r="Q91" s="198">
        <v>0</v>
      </c>
      <c r="R91" s="198">
        <v>0</v>
      </c>
      <c r="S91" s="198">
        <v>0</v>
      </c>
      <c r="T91" s="198">
        <v>0</v>
      </c>
      <c r="U91" s="198">
        <v>2.17</v>
      </c>
      <c r="V91" s="198">
        <v>0.37</v>
      </c>
      <c r="W91" s="198">
        <v>0</v>
      </c>
      <c r="X91" s="198">
        <v>2.67</v>
      </c>
      <c r="Y91" s="198">
        <v>511.74</v>
      </c>
      <c r="Z91" s="198">
        <v>4.88</v>
      </c>
      <c r="AA91" s="198">
        <v>1.63</v>
      </c>
      <c r="AB91" s="198">
        <v>0</v>
      </c>
      <c r="AC91" s="198">
        <v>22.89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57.43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19.09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39.47</v>
      </c>
      <c r="J92" s="198">
        <v>0</v>
      </c>
      <c r="K92" s="198">
        <v>79.97</v>
      </c>
      <c r="L92" s="198">
        <v>1.45</v>
      </c>
      <c r="M92" s="198">
        <v>2.62</v>
      </c>
      <c r="N92" s="198">
        <v>2.13</v>
      </c>
      <c r="O92" s="198">
        <v>1.51</v>
      </c>
      <c r="P92" s="198">
        <v>0.84</v>
      </c>
      <c r="Q92" s="198">
        <v>0</v>
      </c>
      <c r="R92" s="198">
        <v>0</v>
      </c>
      <c r="S92" s="198">
        <v>0</v>
      </c>
      <c r="T92" s="198">
        <v>0</v>
      </c>
      <c r="U92" s="198">
        <v>2.17</v>
      </c>
      <c r="V92" s="198">
        <v>0.37</v>
      </c>
      <c r="W92" s="198">
        <v>0.84</v>
      </c>
      <c r="X92" s="198">
        <v>2.67</v>
      </c>
      <c r="Y92" s="198">
        <v>511.74</v>
      </c>
      <c r="Z92" s="198">
        <v>4.88</v>
      </c>
      <c r="AA92" s="198">
        <v>1.63</v>
      </c>
      <c r="AB92" s="198">
        <v>0</v>
      </c>
      <c r="AC92" s="198">
        <v>22.89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57.43</v>
      </c>
      <c r="AJ92" s="198">
        <v>0</v>
      </c>
      <c r="AK92" s="198">
        <v>5.53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19.09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39.47</v>
      </c>
      <c r="J93" s="198">
        <v>0</v>
      </c>
      <c r="K93" s="198">
        <v>56.06</v>
      </c>
      <c r="L93" s="198">
        <v>1.45</v>
      </c>
      <c r="M93" s="198">
        <v>2.62</v>
      </c>
      <c r="N93" s="198">
        <v>2.13</v>
      </c>
      <c r="O93" s="198">
        <v>1.51</v>
      </c>
      <c r="P93" s="198">
        <v>0.84</v>
      </c>
      <c r="Q93" s="198">
        <v>0</v>
      </c>
      <c r="R93" s="198">
        <v>0</v>
      </c>
      <c r="S93" s="198">
        <v>0</v>
      </c>
      <c r="T93" s="198">
        <v>0</v>
      </c>
      <c r="U93" s="198">
        <v>2.2999999999999998</v>
      </c>
      <c r="V93" s="198">
        <v>0.37</v>
      </c>
      <c r="W93" s="198">
        <v>0.83</v>
      </c>
      <c r="X93" s="198">
        <v>2.67</v>
      </c>
      <c r="Y93" s="198">
        <v>511.74</v>
      </c>
      <c r="Z93" s="198">
        <v>4.88</v>
      </c>
      <c r="AA93" s="198">
        <v>1.63</v>
      </c>
      <c r="AB93" s="198">
        <v>0</v>
      </c>
      <c r="AC93" s="198">
        <v>22.89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57.43</v>
      </c>
      <c r="AJ93" s="198">
        <v>0</v>
      </c>
      <c r="AK93" s="198">
        <v>5.83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19.09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39.47</v>
      </c>
      <c r="J94" s="198">
        <v>0</v>
      </c>
      <c r="K94" s="198">
        <v>98.16</v>
      </c>
      <c r="L94" s="198">
        <v>1.45</v>
      </c>
      <c r="M94" s="198">
        <v>2.62</v>
      </c>
      <c r="N94" s="198">
        <v>2.13</v>
      </c>
      <c r="O94" s="198">
        <v>1.51</v>
      </c>
      <c r="P94" s="198">
        <v>0.84</v>
      </c>
      <c r="Q94" s="198">
        <v>0</v>
      </c>
      <c r="R94" s="198">
        <v>0</v>
      </c>
      <c r="S94" s="198">
        <v>0</v>
      </c>
      <c r="T94" s="198">
        <v>0</v>
      </c>
      <c r="U94" s="198">
        <v>2.33</v>
      </c>
      <c r="V94" s="198">
        <v>0.37</v>
      </c>
      <c r="W94" s="198">
        <v>0.84</v>
      </c>
      <c r="X94" s="198">
        <v>2.67</v>
      </c>
      <c r="Y94" s="198">
        <v>511.74</v>
      </c>
      <c r="Z94" s="198">
        <v>4.8899999999999997</v>
      </c>
      <c r="AA94" s="198">
        <v>1.63</v>
      </c>
      <c r="AB94" s="198">
        <v>0</v>
      </c>
      <c r="AC94" s="198">
        <v>22.89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57.43</v>
      </c>
      <c r="AJ94" s="198">
        <v>0</v>
      </c>
      <c r="AK94" s="198">
        <v>5.53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19.09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39.47</v>
      </c>
      <c r="J95" s="198">
        <v>0</v>
      </c>
      <c r="K95" s="198">
        <v>162.34</v>
      </c>
      <c r="L95" s="198">
        <v>11.04</v>
      </c>
      <c r="M95" s="198">
        <v>2.62</v>
      </c>
      <c r="N95" s="198">
        <v>2.13</v>
      </c>
      <c r="O95" s="198">
        <v>1.51</v>
      </c>
      <c r="P95" s="198">
        <v>0.84</v>
      </c>
      <c r="Q95" s="198">
        <v>0</v>
      </c>
      <c r="R95" s="198">
        <v>0</v>
      </c>
      <c r="S95" s="198">
        <v>0</v>
      </c>
      <c r="T95" s="198">
        <v>0</v>
      </c>
      <c r="U95" s="198">
        <v>2.37</v>
      </c>
      <c r="V95" s="198">
        <v>0.51</v>
      </c>
      <c r="W95" s="198">
        <v>0.84</v>
      </c>
      <c r="X95" s="198">
        <v>4.13</v>
      </c>
      <c r="Y95" s="198">
        <v>511.74</v>
      </c>
      <c r="Z95" s="198">
        <v>4.8899999999999997</v>
      </c>
      <c r="AA95" s="198">
        <v>1.63</v>
      </c>
      <c r="AB95" s="198">
        <v>0</v>
      </c>
      <c r="AC95" s="198">
        <v>22.89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57.43</v>
      </c>
      <c r="AJ95" s="198">
        <v>0</v>
      </c>
      <c r="AK95" s="198">
        <v>8.1999999999999993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19.09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39.47</v>
      </c>
      <c r="J96" s="198">
        <v>0</v>
      </c>
      <c r="K96" s="198">
        <v>204.07</v>
      </c>
      <c r="L96" s="198">
        <v>11.04</v>
      </c>
      <c r="M96" s="198">
        <v>2.62</v>
      </c>
      <c r="N96" s="198">
        <v>2.13</v>
      </c>
      <c r="O96" s="198">
        <v>1.51</v>
      </c>
      <c r="P96" s="198">
        <v>0.84</v>
      </c>
      <c r="Q96" s="198">
        <v>0</v>
      </c>
      <c r="R96" s="198">
        <v>0</v>
      </c>
      <c r="S96" s="198">
        <v>0</v>
      </c>
      <c r="T96" s="198">
        <v>0</v>
      </c>
      <c r="U96" s="198">
        <v>2.44</v>
      </c>
      <c r="V96" s="198">
        <v>0.51</v>
      </c>
      <c r="W96" s="198">
        <v>0.84</v>
      </c>
      <c r="X96" s="198">
        <v>3.99</v>
      </c>
      <c r="Y96" s="198">
        <v>511.74</v>
      </c>
      <c r="Z96" s="198">
        <v>4.88</v>
      </c>
      <c r="AA96" s="198">
        <v>1.63</v>
      </c>
      <c r="AB96" s="198">
        <v>0</v>
      </c>
      <c r="AC96" s="198">
        <v>22.89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57.43</v>
      </c>
      <c r="AJ96" s="198">
        <v>0</v>
      </c>
      <c r="AK96" s="198">
        <v>8.1999999999999993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19.09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39.47</v>
      </c>
      <c r="J97" s="198">
        <v>0</v>
      </c>
      <c r="K97" s="198">
        <v>235.39</v>
      </c>
      <c r="L97" s="198">
        <v>11.04</v>
      </c>
      <c r="M97" s="198">
        <v>2.62</v>
      </c>
      <c r="N97" s="198">
        <v>2.13</v>
      </c>
      <c r="O97" s="198">
        <v>1.51</v>
      </c>
      <c r="P97" s="198">
        <v>0.84</v>
      </c>
      <c r="Q97" s="198">
        <v>4.72</v>
      </c>
      <c r="R97" s="198">
        <v>9.41</v>
      </c>
      <c r="S97" s="198">
        <v>5.59</v>
      </c>
      <c r="T97" s="198">
        <v>0</v>
      </c>
      <c r="U97" s="198">
        <v>2.4700000000000002</v>
      </c>
      <c r="V97" s="198">
        <v>6.38</v>
      </c>
      <c r="W97" s="198">
        <v>15.59</v>
      </c>
      <c r="X97" s="198">
        <v>5.21</v>
      </c>
      <c r="Y97" s="198">
        <v>511.74</v>
      </c>
      <c r="Z97" s="198">
        <v>4.88</v>
      </c>
      <c r="AA97" s="198">
        <v>1.63</v>
      </c>
      <c r="AB97" s="198">
        <v>0</v>
      </c>
      <c r="AC97" s="198">
        <v>22.89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57.43</v>
      </c>
      <c r="AJ97" s="198">
        <v>0</v>
      </c>
      <c r="AK97" s="198">
        <v>29.62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19.09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39.47</v>
      </c>
      <c r="J98" s="198">
        <v>0</v>
      </c>
      <c r="K98" s="198">
        <v>235.39</v>
      </c>
      <c r="L98" s="198">
        <v>11.04</v>
      </c>
      <c r="M98" s="198">
        <v>2.62</v>
      </c>
      <c r="N98" s="198">
        <v>2.13</v>
      </c>
      <c r="O98" s="198">
        <v>1.51</v>
      </c>
      <c r="P98" s="198">
        <v>0.84</v>
      </c>
      <c r="Q98" s="198">
        <v>4.72</v>
      </c>
      <c r="R98" s="198">
        <v>9.41</v>
      </c>
      <c r="S98" s="198">
        <v>5.59</v>
      </c>
      <c r="T98" s="198">
        <v>0</v>
      </c>
      <c r="U98" s="198">
        <v>2.5</v>
      </c>
      <c r="V98" s="198">
        <v>6.38</v>
      </c>
      <c r="W98" s="198">
        <v>15.59</v>
      </c>
      <c r="X98" s="198">
        <v>44.65</v>
      </c>
      <c r="Y98" s="198">
        <v>511.74</v>
      </c>
      <c r="Z98" s="198">
        <v>8.58</v>
      </c>
      <c r="AA98" s="198">
        <v>1.63</v>
      </c>
      <c r="AB98" s="198">
        <v>0</v>
      </c>
      <c r="AC98" s="198">
        <v>22.89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57.43</v>
      </c>
      <c r="AJ98" s="198">
        <v>0</v>
      </c>
      <c r="AK98" s="198">
        <v>26.87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0.46046249999999916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0.93876000000000059</v>
      </c>
      <c r="J99">
        <f t="shared" si="0"/>
        <v>0</v>
      </c>
      <c r="K99">
        <f t="shared" si="0"/>
        <v>2.1300650000000023</v>
      </c>
      <c r="L99">
        <f t="shared" si="0"/>
        <v>0.1019299999999998</v>
      </c>
      <c r="M99">
        <f t="shared" si="0"/>
        <v>0.24776500000000015</v>
      </c>
      <c r="N99">
        <f t="shared" si="0"/>
        <v>0.14983749999999993</v>
      </c>
      <c r="O99">
        <f t="shared" si="0"/>
        <v>7.7412499999999843E-2</v>
      </c>
      <c r="P99">
        <f t="shared" si="0"/>
        <v>7.3449999999999765E-2</v>
      </c>
      <c r="Q99">
        <f t="shared" si="0"/>
        <v>3.7587499999999996E-2</v>
      </c>
      <c r="R99">
        <f t="shared" si="0"/>
        <v>7.21274999999999E-2</v>
      </c>
      <c r="S99">
        <f t="shared" si="0"/>
        <v>4.3607499999999966E-2</v>
      </c>
      <c r="T99">
        <f t="shared" si="0"/>
        <v>0</v>
      </c>
      <c r="U99">
        <f t="shared" si="0"/>
        <v>5.1587499999999932E-2</v>
      </c>
      <c r="V99">
        <f t="shared" si="0"/>
        <v>5.5650000000000067E-2</v>
      </c>
      <c r="W99">
        <f t="shared" si="0"/>
        <v>0.13641499999999973</v>
      </c>
      <c r="X99">
        <f t="shared" si="0"/>
        <v>0.2905650000000003</v>
      </c>
      <c r="Y99">
        <f t="shared" si="0"/>
        <v>12.281759999999995</v>
      </c>
      <c r="Z99">
        <f t="shared" si="0"/>
        <v>0.31332250000000128</v>
      </c>
      <c r="AA99">
        <f t="shared" si="0"/>
        <v>0.14989499999999992</v>
      </c>
      <c r="AB99">
        <f t="shared" si="0"/>
        <v>0</v>
      </c>
      <c r="AC99">
        <f t="shared" si="0"/>
        <v>0.54004000000000019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1.3929725000000017</v>
      </c>
      <c r="AJ99">
        <f t="shared" si="0"/>
        <v>0</v>
      </c>
      <c r="AK99">
        <f t="shared" si="0"/>
        <v>0.23192250000000034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11.18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85.91</v>
      </c>
      <c r="L3" s="198">
        <v>55.95</v>
      </c>
      <c r="M3" s="198">
        <v>0</v>
      </c>
      <c r="N3" s="198">
        <v>1.24</v>
      </c>
      <c r="O3" s="198">
        <v>1.03</v>
      </c>
      <c r="P3" s="198">
        <v>2.12</v>
      </c>
      <c r="Q3" s="198">
        <v>3.62</v>
      </c>
      <c r="R3" s="198">
        <v>5.44</v>
      </c>
      <c r="S3" s="198">
        <v>3.28</v>
      </c>
      <c r="T3" s="198">
        <v>0</v>
      </c>
      <c r="U3" s="198">
        <v>11.34</v>
      </c>
      <c r="V3" s="198">
        <v>5.27</v>
      </c>
      <c r="W3" s="198">
        <v>7</v>
      </c>
      <c r="X3" s="198">
        <v>1.54</v>
      </c>
      <c r="Y3" s="198">
        <v>56.48</v>
      </c>
      <c r="Z3" s="198">
        <v>2.83</v>
      </c>
      <c r="AA3" s="198">
        <v>13.32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32.619999999999997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11.18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85.91</v>
      </c>
      <c r="L4" s="198">
        <v>55.95</v>
      </c>
      <c r="M4" s="198">
        <v>0</v>
      </c>
      <c r="N4" s="198">
        <v>1.24</v>
      </c>
      <c r="O4" s="198">
        <v>1.03</v>
      </c>
      <c r="P4" s="198">
        <v>2.12</v>
      </c>
      <c r="Q4" s="198">
        <v>3.62</v>
      </c>
      <c r="R4" s="198">
        <v>5.44</v>
      </c>
      <c r="S4" s="198">
        <v>3.28</v>
      </c>
      <c r="T4" s="198">
        <v>0</v>
      </c>
      <c r="U4" s="198">
        <v>11.34</v>
      </c>
      <c r="V4" s="198">
        <v>5.27</v>
      </c>
      <c r="W4" s="198">
        <v>7</v>
      </c>
      <c r="X4" s="198">
        <v>1.54</v>
      </c>
      <c r="Y4" s="198">
        <v>56.48</v>
      </c>
      <c r="Z4" s="198">
        <v>2.83</v>
      </c>
      <c r="AA4" s="198">
        <v>13.32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32.619999999999997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11.18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85.9</v>
      </c>
      <c r="L5" s="198">
        <v>55.95</v>
      </c>
      <c r="M5" s="198">
        <v>0</v>
      </c>
      <c r="N5" s="198">
        <v>1.24</v>
      </c>
      <c r="O5" s="198">
        <v>1.03</v>
      </c>
      <c r="P5" s="198">
        <v>2.12</v>
      </c>
      <c r="Q5" s="198">
        <v>3.62</v>
      </c>
      <c r="R5" s="198">
        <v>5.44</v>
      </c>
      <c r="S5" s="198">
        <v>3.28</v>
      </c>
      <c r="T5" s="198">
        <v>0</v>
      </c>
      <c r="U5" s="198">
        <v>11.34</v>
      </c>
      <c r="V5" s="198">
        <v>5.27</v>
      </c>
      <c r="W5" s="198">
        <v>7</v>
      </c>
      <c r="X5" s="198">
        <v>1.37</v>
      </c>
      <c r="Y5" s="198">
        <v>56.48</v>
      </c>
      <c r="Z5" s="198">
        <v>2.83</v>
      </c>
      <c r="AA5" s="198">
        <v>13.32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32.619999999999997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11.18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85.9</v>
      </c>
      <c r="L6" s="198">
        <v>55.95</v>
      </c>
      <c r="M6" s="198">
        <v>0</v>
      </c>
      <c r="N6" s="198">
        <v>1.24</v>
      </c>
      <c r="O6" s="198">
        <v>1.03</v>
      </c>
      <c r="P6" s="198">
        <v>2.12</v>
      </c>
      <c r="Q6" s="198">
        <v>3.62</v>
      </c>
      <c r="R6" s="198">
        <v>5.44</v>
      </c>
      <c r="S6" s="198">
        <v>3.28</v>
      </c>
      <c r="T6" s="198">
        <v>0</v>
      </c>
      <c r="U6" s="198">
        <v>11.34</v>
      </c>
      <c r="V6" s="198">
        <v>5.27</v>
      </c>
      <c r="W6" s="198">
        <v>7</v>
      </c>
      <c r="X6" s="198">
        <v>1.37</v>
      </c>
      <c r="Y6" s="198">
        <v>56.48</v>
      </c>
      <c r="Z6" s="198">
        <v>2.83</v>
      </c>
      <c r="AA6" s="198">
        <v>13.32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32.619999999999997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11.18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85.9</v>
      </c>
      <c r="L7" s="198">
        <v>55.95</v>
      </c>
      <c r="M7" s="198">
        <v>0</v>
      </c>
      <c r="N7" s="198">
        <v>1.24</v>
      </c>
      <c r="O7" s="198">
        <v>1.03</v>
      </c>
      <c r="P7" s="198">
        <v>2.12</v>
      </c>
      <c r="Q7" s="198">
        <v>3.62</v>
      </c>
      <c r="R7" s="198">
        <v>5.22</v>
      </c>
      <c r="S7" s="198">
        <v>3.21</v>
      </c>
      <c r="T7" s="198">
        <v>0</v>
      </c>
      <c r="U7" s="198">
        <v>11.34</v>
      </c>
      <c r="V7" s="198">
        <v>5.27</v>
      </c>
      <c r="W7" s="198">
        <v>7</v>
      </c>
      <c r="X7" s="198">
        <v>1.37</v>
      </c>
      <c r="Y7" s="198">
        <v>56.48</v>
      </c>
      <c r="Z7" s="198">
        <v>2.83</v>
      </c>
      <c r="AA7" s="198">
        <v>13.32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32.619999999999997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11.18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85.9</v>
      </c>
      <c r="L8" s="198">
        <v>55.95</v>
      </c>
      <c r="M8" s="198">
        <v>0</v>
      </c>
      <c r="N8" s="198">
        <v>1.24</v>
      </c>
      <c r="O8" s="198">
        <v>1.03</v>
      </c>
      <c r="P8" s="198">
        <v>2.12</v>
      </c>
      <c r="Q8" s="198">
        <v>3.62</v>
      </c>
      <c r="R8" s="198">
        <v>5.22</v>
      </c>
      <c r="S8" s="198">
        <v>3.21</v>
      </c>
      <c r="T8" s="198">
        <v>0</v>
      </c>
      <c r="U8" s="198">
        <v>11.34</v>
      </c>
      <c r="V8" s="198">
        <v>5.27</v>
      </c>
      <c r="W8" s="198">
        <v>7</v>
      </c>
      <c r="X8" s="198">
        <v>1.37</v>
      </c>
      <c r="Y8" s="198">
        <v>56.48</v>
      </c>
      <c r="Z8" s="198">
        <v>2.83</v>
      </c>
      <c r="AA8" s="198">
        <v>13.32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32.619999999999997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11.18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85.9</v>
      </c>
      <c r="L9" s="198">
        <v>55.95</v>
      </c>
      <c r="M9" s="198">
        <v>0</v>
      </c>
      <c r="N9" s="198">
        <v>1.24</v>
      </c>
      <c r="O9" s="198">
        <v>1.03</v>
      </c>
      <c r="P9" s="198">
        <v>2.12</v>
      </c>
      <c r="Q9" s="198">
        <v>3.62</v>
      </c>
      <c r="R9" s="198">
        <v>5.22</v>
      </c>
      <c r="S9" s="198">
        <v>3.21</v>
      </c>
      <c r="T9" s="198">
        <v>0</v>
      </c>
      <c r="U9" s="198">
        <v>11.34</v>
      </c>
      <c r="V9" s="198">
        <v>4.76</v>
      </c>
      <c r="W9" s="198">
        <v>7</v>
      </c>
      <c r="X9" s="198">
        <v>1.37</v>
      </c>
      <c r="Y9" s="198">
        <v>56.48</v>
      </c>
      <c r="Z9" s="198">
        <v>2.83</v>
      </c>
      <c r="AA9" s="198">
        <v>13.32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32.619999999999997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11.18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85.9</v>
      </c>
      <c r="L10" s="198">
        <v>55.95</v>
      </c>
      <c r="M10" s="198">
        <v>0</v>
      </c>
      <c r="N10" s="198">
        <v>1.24</v>
      </c>
      <c r="O10" s="198">
        <v>1.03</v>
      </c>
      <c r="P10" s="198">
        <v>2.12</v>
      </c>
      <c r="Q10" s="198">
        <v>3.62</v>
      </c>
      <c r="R10" s="198">
        <v>5.22</v>
      </c>
      <c r="S10" s="198">
        <v>3.21</v>
      </c>
      <c r="T10" s="198">
        <v>0</v>
      </c>
      <c r="U10" s="198">
        <v>11.34</v>
      </c>
      <c r="V10" s="198">
        <v>4.76</v>
      </c>
      <c r="W10" s="198">
        <v>7</v>
      </c>
      <c r="X10" s="198">
        <v>1.37</v>
      </c>
      <c r="Y10" s="198">
        <v>56.48</v>
      </c>
      <c r="Z10" s="198">
        <v>2.83</v>
      </c>
      <c r="AA10" s="198">
        <v>13.32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32.619999999999997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11.18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85.9</v>
      </c>
      <c r="L11" s="198">
        <v>55.95</v>
      </c>
      <c r="M11" s="198">
        <v>0</v>
      </c>
      <c r="N11" s="198">
        <v>1.25</v>
      </c>
      <c r="O11" s="198">
        <v>1.03</v>
      </c>
      <c r="P11" s="198">
        <v>2.12</v>
      </c>
      <c r="Q11" s="198">
        <v>3.62</v>
      </c>
      <c r="R11" s="198">
        <v>5.22</v>
      </c>
      <c r="S11" s="198">
        <v>3.21</v>
      </c>
      <c r="T11" s="198">
        <v>0</v>
      </c>
      <c r="U11" s="198">
        <v>11.34</v>
      </c>
      <c r="V11" s="198">
        <v>4.59</v>
      </c>
      <c r="W11" s="198">
        <v>7</v>
      </c>
      <c r="X11" s="198">
        <v>1.31</v>
      </c>
      <c r="Y11" s="198">
        <v>56.48</v>
      </c>
      <c r="Z11" s="198">
        <v>2.83</v>
      </c>
      <c r="AA11" s="198">
        <v>13.32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32.619999999999997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11.18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85.9</v>
      </c>
      <c r="L12" s="198">
        <v>55.95</v>
      </c>
      <c r="M12" s="198">
        <v>0</v>
      </c>
      <c r="N12" s="198">
        <v>1.25</v>
      </c>
      <c r="O12" s="198">
        <v>1.04</v>
      </c>
      <c r="P12" s="198">
        <v>2.12</v>
      </c>
      <c r="Q12" s="198">
        <v>3.62</v>
      </c>
      <c r="R12" s="198">
        <v>5.22</v>
      </c>
      <c r="S12" s="198">
        <v>3.21</v>
      </c>
      <c r="T12" s="198">
        <v>0</v>
      </c>
      <c r="U12" s="198">
        <v>11.34</v>
      </c>
      <c r="V12" s="198">
        <v>4.59</v>
      </c>
      <c r="W12" s="198">
        <v>7</v>
      </c>
      <c r="X12" s="198">
        <v>1.31</v>
      </c>
      <c r="Y12" s="198">
        <v>56.48</v>
      </c>
      <c r="Z12" s="198">
        <v>2.83</v>
      </c>
      <c r="AA12" s="198">
        <v>13.32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32.619999999999997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11.18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85.9</v>
      </c>
      <c r="L13" s="198">
        <v>55.95</v>
      </c>
      <c r="M13" s="198">
        <v>0</v>
      </c>
      <c r="N13" s="198">
        <v>1.25</v>
      </c>
      <c r="O13" s="198">
        <v>1.03</v>
      </c>
      <c r="P13" s="198">
        <v>2.12</v>
      </c>
      <c r="Q13" s="198">
        <v>3.62</v>
      </c>
      <c r="R13" s="198">
        <v>5.22</v>
      </c>
      <c r="S13" s="198">
        <v>3.21</v>
      </c>
      <c r="T13" s="198">
        <v>0</v>
      </c>
      <c r="U13" s="198">
        <v>11.34</v>
      </c>
      <c r="V13" s="198">
        <v>4.59</v>
      </c>
      <c r="W13" s="198">
        <v>7</v>
      </c>
      <c r="X13" s="198">
        <v>1.29</v>
      </c>
      <c r="Y13" s="198">
        <v>56.48</v>
      </c>
      <c r="Z13" s="198">
        <v>2.83</v>
      </c>
      <c r="AA13" s="198">
        <v>13.32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32.619999999999997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11.18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85.9</v>
      </c>
      <c r="L14" s="198">
        <v>55.95</v>
      </c>
      <c r="M14" s="198">
        <v>0</v>
      </c>
      <c r="N14" s="198">
        <v>1.25</v>
      </c>
      <c r="O14" s="198">
        <v>1.03</v>
      </c>
      <c r="P14" s="198">
        <v>2.12</v>
      </c>
      <c r="Q14" s="198">
        <v>3.62</v>
      </c>
      <c r="R14" s="198">
        <v>5.22</v>
      </c>
      <c r="S14" s="198">
        <v>3.21</v>
      </c>
      <c r="T14" s="198">
        <v>0</v>
      </c>
      <c r="U14" s="198">
        <v>11.34</v>
      </c>
      <c r="V14" s="198">
        <v>4.59</v>
      </c>
      <c r="W14" s="198">
        <v>7</v>
      </c>
      <c r="X14" s="198">
        <v>1.29</v>
      </c>
      <c r="Y14" s="198">
        <v>56.48</v>
      </c>
      <c r="Z14" s="198">
        <v>2.83</v>
      </c>
      <c r="AA14" s="198">
        <v>13.32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32.619999999999997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11.18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85.9</v>
      </c>
      <c r="L15" s="198">
        <v>55.95</v>
      </c>
      <c r="M15" s="198">
        <v>0</v>
      </c>
      <c r="N15" s="198">
        <v>1.25</v>
      </c>
      <c r="O15" s="198">
        <v>1.03</v>
      </c>
      <c r="P15" s="198">
        <v>2.12</v>
      </c>
      <c r="Q15" s="198">
        <v>3.62</v>
      </c>
      <c r="R15" s="198">
        <v>5.22</v>
      </c>
      <c r="S15" s="198">
        <v>3.21</v>
      </c>
      <c r="T15" s="198">
        <v>0</v>
      </c>
      <c r="U15" s="198">
        <v>11.34</v>
      </c>
      <c r="V15" s="198">
        <v>4.59</v>
      </c>
      <c r="W15" s="198">
        <v>7</v>
      </c>
      <c r="X15" s="198">
        <v>1.54</v>
      </c>
      <c r="Y15" s="198">
        <v>56.48</v>
      </c>
      <c r="Z15" s="198">
        <v>2.83</v>
      </c>
      <c r="AA15" s="198">
        <v>13.32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32.619999999999997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11.18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85.9</v>
      </c>
      <c r="L16" s="198">
        <v>55.95</v>
      </c>
      <c r="M16" s="198">
        <v>0</v>
      </c>
      <c r="N16" s="198">
        <v>1.25</v>
      </c>
      <c r="O16" s="198">
        <v>1.03</v>
      </c>
      <c r="P16" s="198">
        <v>2.12</v>
      </c>
      <c r="Q16" s="198">
        <v>3.62</v>
      </c>
      <c r="R16" s="198">
        <v>5.22</v>
      </c>
      <c r="S16" s="198">
        <v>3.21</v>
      </c>
      <c r="T16" s="198">
        <v>0</v>
      </c>
      <c r="U16" s="198">
        <v>11.34</v>
      </c>
      <c r="V16" s="198">
        <v>4.59</v>
      </c>
      <c r="W16" s="198">
        <v>7</v>
      </c>
      <c r="X16" s="198">
        <v>1.54</v>
      </c>
      <c r="Y16" s="198">
        <v>56.48</v>
      </c>
      <c r="Z16" s="198">
        <v>2.83</v>
      </c>
      <c r="AA16" s="198">
        <v>13.32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32.619999999999997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11.18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85.9</v>
      </c>
      <c r="L17" s="198">
        <v>55.95</v>
      </c>
      <c r="M17" s="198">
        <v>0</v>
      </c>
      <c r="N17" s="198">
        <v>1.25</v>
      </c>
      <c r="O17" s="198">
        <v>1.03</v>
      </c>
      <c r="P17" s="198">
        <v>2.12</v>
      </c>
      <c r="Q17" s="198">
        <v>3.62</v>
      </c>
      <c r="R17" s="198">
        <v>5.22</v>
      </c>
      <c r="S17" s="198">
        <v>3.21</v>
      </c>
      <c r="T17" s="198">
        <v>0</v>
      </c>
      <c r="U17" s="198">
        <v>11.34</v>
      </c>
      <c r="V17" s="198">
        <v>4.59</v>
      </c>
      <c r="W17" s="198">
        <v>7</v>
      </c>
      <c r="X17" s="198">
        <v>1.54</v>
      </c>
      <c r="Y17" s="198">
        <v>56.48</v>
      </c>
      <c r="Z17" s="198">
        <v>2.83</v>
      </c>
      <c r="AA17" s="198">
        <v>13.32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32.619999999999997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11.18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85.9</v>
      </c>
      <c r="L18" s="198">
        <v>55.95</v>
      </c>
      <c r="M18" s="198">
        <v>0</v>
      </c>
      <c r="N18" s="198">
        <v>1.24</v>
      </c>
      <c r="O18" s="198">
        <v>1.03</v>
      </c>
      <c r="P18" s="198">
        <v>2.12</v>
      </c>
      <c r="Q18" s="198">
        <v>3.62</v>
      </c>
      <c r="R18" s="198">
        <v>5.22</v>
      </c>
      <c r="S18" s="198">
        <v>3.21</v>
      </c>
      <c r="T18" s="198">
        <v>0</v>
      </c>
      <c r="U18" s="198">
        <v>11.34</v>
      </c>
      <c r="V18" s="198">
        <v>4.59</v>
      </c>
      <c r="W18" s="198">
        <v>7</v>
      </c>
      <c r="X18" s="198">
        <v>1.54</v>
      </c>
      <c r="Y18" s="198">
        <v>56.48</v>
      </c>
      <c r="Z18" s="198">
        <v>2.83</v>
      </c>
      <c r="AA18" s="198">
        <v>13.32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32.619999999999997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11.18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85.95</v>
      </c>
      <c r="L19" s="198">
        <v>55.95</v>
      </c>
      <c r="M19" s="198">
        <v>0</v>
      </c>
      <c r="N19" s="198">
        <v>1.24</v>
      </c>
      <c r="O19" s="198">
        <v>1.04</v>
      </c>
      <c r="P19" s="198">
        <v>2.12</v>
      </c>
      <c r="Q19" s="198">
        <v>3.62</v>
      </c>
      <c r="R19" s="198">
        <v>5.44</v>
      </c>
      <c r="S19" s="198">
        <v>3.28</v>
      </c>
      <c r="T19" s="198">
        <v>0</v>
      </c>
      <c r="U19" s="198">
        <v>11.34</v>
      </c>
      <c r="V19" s="198">
        <v>4.4800000000000004</v>
      </c>
      <c r="W19" s="198">
        <v>6.99</v>
      </c>
      <c r="X19" s="198">
        <v>1.54</v>
      </c>
      <c r="Y19" s="198">
        <v>56.48</v>
      </c>
      <c r="Z19" s="198">
        <v>2.83</v>
      </c>
      <c r="AA19" s="198">
        <v>13.32</v>
      </c>
      <c r="AB19" s="198">
        <v>0</v>
      </c>
      <c r="AC19" s="198">
        <v>11.68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32.619999999999997</v>
      </c>
      <c r="AJ19" s="198">
        <v>0</v>
      </c>
      <c r="AK19" s="198">
        <v>0.17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11.18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85.95</v>
      </c>
      <c r="L20" s="198">
        <v>55.95</v>
      </c>
      <c r="M20" s="198">
        <v>0</v>
      </c>
      <c r="N20" s="198">
        <v>1.25</v>
      </c>
      <c r="O20" s="198">
        <v>1.03</v>
      </c>
      <c r="P20" s="198">
        <v>2.12</v>
      </c>
      <c r="Q20" s="198">
        <v>3.62</v>
      </c>
      <c r="R20" s="198">
        <v>5.44</v>
      </c>
      <c r="S20" s="198">
        <v>3.28</v>
      </c>
      <c r="T20" s="198">
        <v>0</v>
      </c>
      <c r="U20" s="198">
        <v>11.34</v>
      </c>
      <c r="V20" s="198">
        <v>4.4800000000000004</v>
      </c>
      <c r="W20" s="198">
        <v>6.99</v>
      </c>
      <c r="X20" s="198">
        <v>1.54</v>
      </c>
      <c r="Y20" s="198">
        <v>56.48</v>
      </c>
      <c r="Z20" s="198">
        <v>2.83</v>
      </c>
      <c r="AA20" s="198">
        <v>13.32</v>
      </c>
      <c r="AB20" s="198">
        <v>0</v>
      </c>
      <c r="AC20" s="198">
        <v>11.68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32.619999999999997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11.18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85.95</v>
      </c>
      <c r="L21" s="198">
        <v>55.95</v>
      </c>
      <c r="M21" s="198">
        <v>0</v>
      </c>
      <c r="N21" s="198">
        <v>1.24</v>
      </c>
      <c r="O21" s="198">
        <v>1.03</v>
      </c>
      <c r="P21" s="198">
        <v>2.12</v>
      </c>
      <c r="Q21" s="198">
        <v>3.62</v>
      </c>
      <c r="R21" s="198">
        <v>5.44</v>
      </c>
      <c r="S21" s="198">
        <v>3.28</v>
      </c>
      <c r="T21" s="198">
        <v>0</v>
      </c>
      <c r="U21" s="198">
        <v>11.34</v>
      </c>
      <c r="V21" s="198">
        <v>4.4800000000000004</v>
      </c>
      <c r="W21" s="198">
        <v>6.99</v>
      </c>
      <c r="X21" s="198">
        <v>1.54</v>
      </c>
      <c r="Y21" s="198">
        <v>56.48</v>
      </c>
      <c r="Z21" s="198">
        <v>2.83</v>
      </c>
      <c r="AA21" s="198">
        <v>13.32</v>
      </c>
      <c r="AB21" s="198">
        <v>0</v>
      </c>
      <c r="AC21" s="198">
        <v>12.03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32.619999999999997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11.18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85.95</v>
      </c>
      <c r="L22" s="198">
        <v>55.95</v>
      </c>
      <c r="M22" s="198">
        <v>0</v>
      </c>
      <c r="N22" s="198">
        <v>1.24</v>
      </c>
      <c r="O22" s="198">
        <v>1.03</v>
      </c>
      <c r="P22" s="198">
        <v>2.12</v>
      </c>
      <c r="Q22" s="198">
        <v>3.62</v>
      </c>
      <c r="R22" s="198">
        <v>5.44</v>
      </c>
      <c r="S22" s="198">
        <v>3.28</v>
      </c>
      <c r="T22" s="198">
        <v>0</v>
      </c>
      <c r="U22" s="198">
        <v>11.34</v>
      </c>
      <c r="V22" s="198">
        <v>4.4800000000000004</v>
      </c>
      <c r="W22" s="198">
        <v>6.99</v>
      </c>
      <c r="X22" s="198">
        <v>1.54</v>
      </c>
      <c r="Y22" s="198">
        <v>56.48</v>
      </c>
      <c r="Z22" s="198">
        <v>2.83</v>
      </c>
      <c r="AA22" s="198">
        <v>13.32</v>
      </c>
      <c r="AB22" s="198">
        <v>0</v>
      </c>
      <c r="AC22" s="198">
        <v>12.03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32.619999999999997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11.18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85.95</v>
      </c>
      <c r="L23" s="198">
        <v>55.95</v>
      </c>
      <c r="M23" s="198">
        <v>0</v>
      </c>
      <c r="N23" s="198">
        <v>1.24</v>
      </c>
      <c r="O23" s="198">
        <v>1.03</v>
      </c>
      <c r="P23" s="198">
        <v>2.12</v>
      </c>
      <c r="Q23" s="198">
        <v>3.62</v>
      </c>
      <c r="R23" s="198">
        <v>5.56</v>
      </c>
      <c r="S23" s="198">
        <v>3.34</v>
      </c>
      <c r="T23" s="198">
        <v>0</v>
      </c>
      <c r="U23" s="198">
        <v>11.34</v>
      </c>
      <c r="V23" s="198">
        <v>5.27</v>
      </c>
      <c r="W23" s="198">
        <v>6.99</v>
      </c>
      <c r="X23" s="198">
        <v>1.54</v>
      </c>
      <c r="Y23" s="198">
        <v>56.48</v>
      </c>
      <c r="Z23" s="198">
        <v>2.83</v>
      </c>
      <c r="AA23" s="198">
        <v>13.32</v>
      </c>
      <c r="AB23" s="198">
        <v>0</v>
      </c>
      <c r="AC23" s="198">
        <v>12.03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32.619999999999997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11.18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85.95</v>
      </c>
      <c r="L24" s="198">
        <v>55.95</v>
      </c>
      <c r="M24" s="198">
        <v>0</v>
      </c>
      <c r="N24" s="198">
        <v>1.24</v>
      </c>
      <c r="O24" s="198">
        <v>1.03</v>
      </c>
      <c r="P24" s="198">
        <v>2.12</v>
      </c>
      <c r="Q24" s="198">
        <v>3.62</v>
      </c>
      <c r="R24" s="198">
        <v>5.56</v>
      </c>
      <c r="S24" s="198">
        <v>3.34</v>
      </c>
      <c r="T24" s="198">
        <v>0</v>
      </c>
      <c r="U24" s="198">
        <v>11.34</v>
      </c>
      <c r="V24" s="198">
        <v>5.27</v>
      </c>
      <c r="W24" s="198">
        <v>6.99</v>
      </c>
      <c r="X24" s="198">
        <v>1.54</v>
      </c>
      <c r="Y24" s="198">
        <v>56.48</v>
      </c>
      <c r="Z24" s="198">
        <v>2.83</v>
      </c>
      <c r="AA24" s="198">
        <v>13.32</v>
      </c>
      <c r="AB24" s="198">
        <v>0</v>
      </c>
      <c r="AC24" s="198">
        <v>12.03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32.619999999999997</v>
      </c>
      <c r="AJ24" s="198">
        <v>0</v>
      </c>
      <c r="AK24" s="198">
        <v>3.12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11.18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85.95</v>
      </c>
      <c r="L25" s="198">
        <v>55.95</v>
      </c>
      <c r="M25" s="198">
        <v>0</v>
      </c>
      <c r="N25" s="198">
        <v>1.24</v>
      </c>
      <c r="O25" s="198">
        <v>1.03</v>
      </c>
      <c r="P25" s="198">
        <v>2.12</v>
      </c>
      <c r="Q25" s="198">
        <v>3.62</v>
      </c>
      <c r="R25" s="198">
        <v>5.56</v>
      </c>
      <c r="S25" s="198">
        <v>3.34</v>
      </c>
      <c r="T25" s="198">
        <v>0</v>
      </c>
      <c r="U25" s="198">
        <v>11.34</v>
      </c>
      <c r="V25" s="198">
        <v>5.27</v>
      </c>
      <c r="W25" s="198">
        <v>6.99</v>
      </c>
      <c r="X25" s="198">
        <v>3.29</v>
      </c>
      <c r="Y25" s="198">
        <v>56.48</v>
      </c>
      <c r="Z25" s="198">
        <v>2.82</v>
      </c>
      <c r="AA25" s="198">
        <v>13.32</v>
      </c>
      <c r="AB25" s="198">
        <v>0</v>
      </c>
      <c r="AC25" s="198">
        <v>12.03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32.619999999999997</v>
      </c>
      <c r="AJ25" s="198">
        <v>0</v>
      </c>
      <c r="AK25" s="198">
        <v>3.12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11.18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85.95</v>
      </c>
      <c r="L26" s="198">
        <v>55.95</v>
      </c>
      <c r="M26" s="198">
        <v>0</v>
      </c>
      <c r="N26" s="198">
        <v>1.24</v>
      </c>
      <c r="O26" s="198">
        <v>1.03</v>
      </c>
      <c r="P26" s="198">
        <v>2.12</v>
      </c>
      <c r="Q26" s="198">
        <v>3.62</v>
      </c>
      <c r="R26" s="198">
        <v>5.56</v>
      </c>
      <c r="S26" s="198">
        <v>3.34</v>
      </c>
      <c r="T26" s="198">
        <v>0</v>
      </c>
      <c r="U26" s="198">
        <v>11.34</v>
      </c>
      <c r="V26" s="198">
        <v>5.27</v>
      </c>
      <c r="W26" s="198">
        <v>6.99</v>
      </c>
      <c r="X26" s="198">
        <v>1.54</v>
      </c>
      <c r="Y26" s="198">
        <v>56.48</v>
      </c>
      <c r="Z26" s="198">
        <v>0</v>
      </c>
      <c r="AA26" s="198">
        <v>13.32</v>
      </c>
      <c r="AB26" s="198">
        <v>0</v>
      </c>
      <c r="AC26" s="198">
        <v>12.03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32.619999999999997</v>
      </c>
      <c r="AJ26" s="198">
        <v>0</v>
      </c>
      <c r="AK26" s="198">
        <v>0.99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11.15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94.39</v>
      </c>
      <c r="L27" s="198">
        <v>55.95</v>
      </c>
      <c r="M27" s="198">
        <v>0</v>
      </c>
      <c r="N27" s="198">
        <v>1.24</v>
      </c>
      <c r="O27" s="198">
        <v>1.03</v>
      </c>
      <c r="P27" s="198">
        <v>2.12</v>
      </c>
      <c r="Q27" s="198">
        <v>3.62</v>
      </c>
      <c r="R27" s="198">
        <v>6.93</v>
      </c>
      <c r="S27" s="198">
        <v>3.82</v>
      </c>
      <c r="T27" s="198">
        <v>0</v>
      </c>
      <c r="U27" s="198">
        <v>11.34</v>
      </c>
      <c r="V27" s="198">
        <v>0.22</v>
      </c>
      <c r="W27" s="198">
        <v>4.21</v>
      </c>
      <c r="X27" s="198">
        <v>1.54</v>
      </c>
      <c r="Y27" s="198">
        <v>56.48</v>
      </c>
      <c r="Z27" s="198">
        <v>2.82</v>
      </c>
      <c r="AA27" s="198">
        <v>12.27</v>
      </c>
      <c r="AB27" s="198">
        <v>0</v>
      </c>
      <c r="AC27" s="198">
        <v>12.03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33.15</v>
      </c>
      <c r="AJ27" s="198">
        <v>0</v>
      </c>
      <c r="AK27" s="198">
        <v>3.12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11.15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30.78</v>
      </c>
      <c r="L28" s="198">
        <v>55.95</v>
      </c>
      <c r="M28" s="198">
        <v>0</v>
      </c>
      <c r="N28" s="198">
        <v>1.24</v>
      </c>
      <c r="O28" s="198">
        <v>1.03</v>
      </c>
      <c r="P28" s="198">
        <v>2.12</v>
      </c>
      <c r="Q28" s="198">
        <v>3.62</v>
      </c>
      <c r="R28" s="198">
        <v>6.93</v>
      </c>
      <c r="S28" s="198">
        <v>3.82</v>
      </c>
      <c r="T28" s="198">
        <v>0</v>
      </c>
      <c r="U28" s="198">
        <v>11.34</v>
      </c>
      <c r="V28" s="198">
        <v>0.22</v>
      </c>
      <c r="W28" s="198">
        <v>0.48</v>
      </c>
      <c r="X28" s="198">
        <v>1.54</v>
      </c>
      <c r="Y28" s="198">
        <v>56.48</v>
      </c>
      <c r="Z28" s="198">
        <v>2.82</v>
      </c>
      <c r="AA28" s="198">
        <v>0.94</v>
      </c>
      <c r="AB28" s="198">
        <v>0</v>
      </c>
      <c r="AC28" s="198">
        <v>12.03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32.619999999999997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11.15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6.78</v>
      </c>
      <c r="L29" s="198">
        <v>19.510000000000002</v>
      </c>
      <c r="M29" s="198">
        <v>0</v>
      </c>
      <c r="N29" s="198">
        <v>1.24</v>
      </c>
      <c r="O29" s="198">
        <v>1.03</v>
      </c>
      <c r="P29" s="198">
        <v>2.12</v>
      </c>
      <c r="Q29" s="198">
        <v>0.51</v>
      </c>
      <c r="R29" s="198">
        <v>0.47</v>
      </c>
      <c r="S29" s="198">
        <v>0.27</v>
      </c>
      <c r="T29" s="198">
        <v>0</v>
      </c>
      <c r="U29" s="198">
        <v>11.34</v>
      </c>
      <c r="V29" s="198">
        <v>0.22</v>
      </c>
      <c r="W29" s="198">
        <v>0.48</v>
      </c>
      <c r="X29" s="198">
        <v>1.54</v>
      </c>
      <c r="Y29" s="198">
        <v>56.48</v>
      </c>
      <c r="Z29" s="198">
        <v>2.82</v>
      </c>
      <c r="AA29" s="198">
        <v>0.94</v>
      </c>
      <c r="AB29" s="198">
        <v>0</v>
      </c>
      <c r="AC29" s="198">
        <v>12.03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32.619999999999997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11.15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6.78</v>
      </c>
      <c r="L30" s="198">
        <v>19.510000000000002</v>
      </c>
      <c r="M30" s="198">
        <v>0</v>
      </c>
      <c r="N30" s="198">
        <v>1.24</v>
      </c>
      <c r="O30" s="198">
        <v>1.03</v>
      </c>
      <c r="P30" s="198">
        <v>2.12</v>
      </c>
      <c r="Q30" s="198">
        <v>0.23</v>
      </c>
      <c r="R30" s="198">
        <v>0.44</v>
      </c>
      <c r="S30" s="198">
        <v>0.27</v>
      </c>
      <c r="T30" s="198">
        <v>0</v>
      </c>
      <c r="U30" s="198">
        <v>11.34</v>
      </c>
      <c r="V30" s="198">
        <v>0.22</v>
      </c>
      <c r="W30" s="198">
        <v>0.48</v>
      </c>
      <c r="X30" s="198">
        <v>1.54</v>
      </c>
      <c r="Y30" s="198">
        <v>56.48</v>
      </c>
      <c r="Z30" s="198">
        <v>2.82</v>
      </c>
      <c r="AA30" s="198">
        <v>0.94</v>
      </c>
      <c r="AB30" s="198">
        <v>0</v>
      </c>
      <c r="AC30" s="198">
        <v>12.03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32.619999999999997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11.15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6.78</v>
      </c>
      <c r="L31" s="198">
        <v>19.510000000000002</v>
      </c>
      <c r="M31" s="198">
        <v>0</v>
      </c>
      <c r="N31" s="198">
        <v>1.24</v>
      </c>
      <c r="O31" s="198">
        <v>1.03</v>
      </c>
      <c r="P31" s="198">
        <v>2.12</v>
      </c>
      <c r="Q31" s="198">
        <v>0.23</v>
      </c>
      <c r="R31" s="198">
        <v>0.44</v>
      </c>
      <c r="S31" s="198">
        <v>0.27</v>
      </c>
      <c r="T31" s="198">
        <v>0</v>
      </c>
      <c r="U31" s="198">
        <v>11.34</v>
      </c>
      <c r="V31" s="198">
        <v>0.22</v>
      </c>
      <c r="W31" s="198">
        <v>0.48</v>
      </c>
      <c r="X31" s="198">
        <v>1.54</v>
      </c>
      <c r="Y31" s="198">
        <v>56.48</v>
      </c>
      <c r="Z31" s="198">
        <v>2.82</v>
      </c>
      <c r="AA31" s="198">
        <v>0.94</v>
      </c>
      <c r="AB31" s="198">
        <v>0</v>
      </c>
      <c r="AC31" s="198">
        <v>12.03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32.619999999999997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11.15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6.78</v>
      </c>
      <c r="L32" s="198">
        <v>19.510000000000002</v>
      </c>
      <c r="M32" s="198">
        <v>0</v>
      </c>
      <c r="N32" s="198">
        <v>1.24</v>
      </c>
      <c r="O32" s="198">
        <v>1.03</v>
      </c>
      <c r="P32" s="198">
        <v>2.12</v>
      </c>
      <c r="Q32" s="198">
        <v>0.23</v>
      </c>
      <c r="R32" s="198">
        <v>0.44</v>
      </c>
      <c r="S32" s="198">
        <v>0.27</v>
      </c>
      <c r="T32" s="198">
        <v>0</v>
      </c>
      <c r="U32" s="198">
        <v>11.34</v>
      </c>
      <c r="V32" s="198">
        <v>0.22</v>
      </c>
      <c r="W32" s="198">
        <v>0.48</v>
      </c>
      <c r="X32" s="198">
        <v>1.54</v>
      </c>
      <c r="Y32" s="198">
        <v>56.48</v>
      </c>
      <c r="Z32" s="198">
        <v>2.82</v>
      </c>
      <c r="AA32" s="198">
        <v>0.94</v>
      </c>
      <c r="AB32" s="198">
        <v>0</v>
      </c>
      <c r="AC32" s="198">
        <v>12.03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32.619999999999997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11.15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6.78</v>
      </c>
      <c r="L33" s="198">
        <v>19.510000000000002</v>
      </c>
      <c r="M33" s="198">
        <v>0</v>
      </c>
      <c r="N33" s="198">
        <v>1.24</v>
      </c>
      <c r="O33" s="198">
        <v>1.03</v>
      </c>
      <c r="P33" s="198">
        <v>2.12</v>
      </c>
      <c r="Q33" s="198">
        <v>0.23</v>
      </c>
      <c r="R33" s="198">
        <v>0.44</v>
      </c>
      <c r="S33" s="198">
        <v>0.27</v>
      </c>
      <c r="T33" s="198">
        <v>0</v>
      </c>
      <c r="U33" s="198">
        <v>11.34</v>
      </c>
      <c r="V33" s="198">
        <v>0.22</v>
      </c>
      <c r="W33" s="198">
        <v>0.48</v>
      </c>
      <c r="X33" s="198">
        <v>1.54</v>
      </c>
      <c r="Y33" s="198">
        <v>56.48</v>
      </c>
      <c r="Z33" s="198">
        <v>2.82</v>
      </c>
      <c r="AA33" s="198">
        <v>0.94</v>
      </c>
      <c r="AB33" s="198">
        <v>0</v>
      </c>
      <c r="AC33" s="198">
        <v>12.38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33.15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11.15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6.78</v>
      </c>
      <c r="L34" s="198">
        <v>19.510000000000002</v>
      </c>
      <c r="M34" s="198">
        <v>0</v>
      </c>
      <c r="N34" s="198">
        <v>1.24</v>
      </c>
      <c r="O34" s="198">
        <v>1.03</v>
      </c>
      <c r="P34" s="198">
        <v>2.12</v>
      </c>
      <c r="Q34" s="198">
        <v>0.23</v>
      </c>
      <c r="R34" s="198">
        <v>0.44</v>
      </c>
      <c r="S34" s="198">
        <v>0.27</v>
      </c>
      <c r="T34" s="198">
        <v>0</v>
      </c>
      <c r="U34" s="198">
        <v>11.34</v>
      </c>
      <c r="V34" s="198">
        <v>0.22</v>
      </c>
      <c r="W34" s="198">
        <v>0.48</v>
      </c>
      <c r="X34" s="198">
        <v>1.54</v>
      </c>
      <c r="Y34" s="198">
        <v>56.48</v>
      </c>
      <c r="Z34" s="198">
        <v>2.82</v>
      </c>
      <c r="AA34" s="198">
        <v>0.94</v>
      </c>
      <c r="AB34" s="198">
        <v>0</v>
      </c>
      <c r="AC34" s="198">
        <v>14.99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37.67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11.12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6.78</v>
      </c>
      <c r="L35" s="198">
        <v>19.510000000000002</v>
      </c>
      <c r="M35" s="198">
        <v>0</v>
      </c>
      <c r="N35" s="198">
        <v>1.24</v>
      </c>
      <c r="O35" s="198">
        <v>1.03</v>
      </c>
      <c r="P35" s="198">
        <v>2.12</v>
      </c>
      <c r="Q35" s="198">
        <v>0.23</v>
      </c>
      <c r="R35" s="198">
        <v>0.44</v>
      </c>
      <c r="S35" s="198">
        <v>0.27</v>
      </c>
      <c r="T35" s="198">
        <v>0</v>
      </c>
      <c r="U35" s="198">
        <v>11.34</v>
      </c>
      <c r="V35" s="198">
        <v>0.22</v>
      </c>
      <c r="W35" s="198">
        <v>0.48</v>
      </c>
      <c r="X35" s="198">
        <v>1.54</v>
      </c>
      <c r="Y35" s="198">
        <v>56.48</v>
      </c>
      <c r="Z35" s="198">
        <v>2.82</v>
      </c>
      <c r="AA35" s="198">
        <v>0.94</v>
      </c>
      <c r="AB35" s="198">
        <v>0</v>
      </c>
      <c r="AC35" s="198">
        <v>15.1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37.19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11.12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6.78</v>
      </c>
      <c r="L36" s="198">
        <v>19.510000000000002</v>
      </c>
      <c r="M36" s="198">
        <v>0</v>
      </c>
      <c r="N36" s="198">
        <v>1.24</v>
      </c>
      <c r="O36" s="198">
        <v>1.03</v>
      </c>
      <c r="P36" s="198">
        <v>2.12</v>
      </c>
      <c r="Q36" s="198">
        <v>0.23</v>
      </c>
      <c r="R36" s="198">
        <v>0.44</v>
      </c>
      <c r="S36" s="198">
        <v>0.27</v>
      </c>
      <c r="T36" s="198">
        <v>0</v>
      </c>
      <c r="U36" s="198">
        <v>11.34</v>
      </c>
      <c r="V36" s="198">
        <v>0.22</v>
      </c>
      <c r="W36" s="198">
        <v>0.48</v>
      </c>
      <c r="X36" s="198">
        <v>1.54</v>
      </c>
      <c r="Y36" s="198">
        <v>56.48</v>
      </c>
      <c r="Z36" s="198">
        <v>2.82</v>
      </c>
      <c r="AA36" s="198">
        <v>0.94</v>
      </c>
      <c r="AB36" s="198">
        <v>0</v>
      </c>
      <c r="AC36" s="198">
        <v>15.1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37.19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11.12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6.78</v>
      </c>
      <c r="L37" s="198">
        <v>19.510000000000002</v>
      </c>
      <c r="M37" s="198">
        <v>0</v>
      </c>
      <c r="N37" s="198">
        <v>1.24</v>
      </c>
      <c r="O37" s="198">
        <v>1.03</v>
      </c>
      <c r="P37" s="198">
        <v>2.12</v>
      </c>
      <c r="Q37" s="198">
        <v>0.23</v>
      </c>
      <c r="R37" s="198">
        <v>0.44</v>
      </c>
      <c r="S37" s="198">
        <v>0.27</v>
      </c>
      <c r="T37" s="198">
        <v>0</v>
      </c>
      <c r="U37" s="198">
        <v>11.34</v>
      </c>
      <c r="V37" s="198">
        <v>0.22</v>
      </c>
      <c r="W37" s="198">
        <v>0.48</v>
      </c>
      <c r="X37" s="198">
        <v>1.54</v>
      </c>
      <c r="Y37" s="198">
        <v>56.48</v>
      </c>
      <c r="Z37" s="198">
        <v>2.82</v>
      </c>
      <c r="AA37" s="198">
        <v>0.94</v>
      </c>
      <c r="AB37" s="198">
        <v>0</v>
      </c>
      <c r="AC37" s="198">
        <v>13.11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32.14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11.12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6.78</v>
      </c>
      <c r="L38" s="198">
        <v>19.510000000000002</v>
      </c>
      <c r="M38" s="198">
        <v>0</v>
      </c>
      <c r="N38" s="198">
        <v>1.24</v>
      </c>
      <c r="O38" s="198">
        <v>1.03</v>
      </c>
      <c r="P38" s="198">
        <v>2.12</v>
      </c>
      <c r="Q38" s="198">
        <v>0.23</v>
      </c>
      <c r="R38" s="198">
        <v>0.44</v>
      </c>
      <c r="S38" s="198">
        <v>0.27</v>
      </c>
      <c r="T38" s="198">
        <v>0</v>
      </c>
      <c r="U38" s="198">
        <v>11.34</v>
      </c>
      <c r="V38" s="198">
        <v>0.22</v>
      </c>
      <c r="W38" s="198">
        <v>0.48</v>
      </c>
      <c r="X38" s="198">
        <v>1.54</v>
      </c>
      <c r="Y38" s="198">
        <v>56.48</v>
      </c>
      <c r="Z38" s="198">
        <v>2.82</v>
      </c>
      <c r="AA38" s="198">
        <v>0.94</v>
      </c>
      <c r="AB38" s="198">
        <v>0</v>
      </c>
      <c r="AC38" s="198">
        <v>13.11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32.14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11.12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6.78</v>
      </c>
      <c r="L39" s="198">
        <v>19.510000000000002</v>
      </c>
      <c r="M39" s="198">
        <v>0</v>
      </c>
      <c r="N39" s="198">
        <v>1.24</v>
      </c>
      <c r="O39" s="198">
        <v>1.03</v>
      </c>
      <c r="P39" s="198">
        <v>2.12</v>
      </c>
      <c r="Q39" s="198">
        <v>0.23</v>
      </c>
      <c r="R39" s="198">
        <v>0.44</v>
      </c>
      <c r="S39" s="198">
        <v>0.27</v>
      </c>
      <c r="T39" s="198">
        <v>0</v>
      </c>
      <c r="U39" s="198">
        <v>11.34</v>
      </c>
      <c r="V39" s="198">
        <v>0.22</v>
      </c>
      <c r="W39" s="198">
        <v>0.48</v>
      </c>
      <c r="X39" s="198">
        <v>1.54</v>
      </c>
      <c r="Y39" s="198">
        <v>56.48</v>
      </c>
      <c r="Z39" s="198">
        <v>2.82</v>
      </c>
      <c r="AA39" s="198">
        <v>0.94</v>
      </c>
      <c r="AB39" s="198">
        <v>0</v>
      </c>
      <c r="AC39" s="198">
        <v>13.11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32.67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11.12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6.78</v>
      </c>
      <c r="L40" s="198">
        <v>19.510000000000002</v>
      </c>
      <c r="M40" s="198">
        <v>0</v>
      </c>
      <c r="N40" s="198">
        <v>1.24</v>
      </c>
      <c r="O40" s="198">
        <v>1.03</v>
      </c>
      <c r="P40" s="198">
        <v>2.12</v>
      </c>
      <c r="Q40" s="198">
        <v>0.23</v>
      </c>
      <c r="R40" s="198">
        <v>0.44</v>
      </c>
      <c r="S40" s="198">
        <v>0.27</v>
      </c>
      <c r="T40" s="198">
        <v>0</v>
      </c>
      <c r="U40" s="198">
        <v>11.34</v>
      </c>
      <c r="V40" s="198">
        <v>0.22</v>
      </c>
      <c r="W40" s="198">
        <v>0.48</v>
      </c>
      <c r="X40" s="198">
        <v>1.54</v>
      </c>
      <c r="Y40" s="198">
        <v>56.48</v>
      </c>
      <c r="Z40" s="198">
        <v>2.82</v>
      </c>
      <c r="AA40" s="198">
        <v>0.94</v>
      </c>
      <c r="AB40" s="198">
        <v>0</v>
      </c>
      <c r="AC40" s="198">
        <v>13.11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32.14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11.12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6.78</v>
      </c>
      <c r="L41" s="198">
        <v>19.510000000000002</v>
      </c>
      <c r="M41" s="198">
        <v>0</v>
      </c>
      <c r="N41" s="198">
        <v>1.24</v>
      </c>
      <c r="O41" s="198">
        <v>1.03</v>
      </c>
      <c r="P41" s="198">
        <v>2.12</v>
      </c>
      <c r="Q41" s="198">
        <v>0.19</v>
      </c>
      <c r="R41" s="198">
        <v>0.44</v>
      </c>
      <c r="S41" s="198">
        <v>0.27</v>
      </c>
      <c r="T41" s="198">
        <v>0</v>
      </c>
      <c r="U41" s="198">
        <v>11.34</v>
      </c>
      <c r="V41" s="198">
        <v>0.22</v>
      </c>
      <c r="W41" s="198">
        <v>0.48</v>
      </c>
      <c r="X41" s="198">
        <v>1.54</v>
      </c>
      <c r="Y41" s="198">
        <v>56.48</v>
      </c>
      <c r="Z41" s="198">
        <v>2.82</v>
      </c>
      <c r="AA41" s="198">
        <v>0.94</v>
      </c>
      <c r="AB41" s="198">
        <v>0</v>
      </c>
      <c r="AC41" s="198">
        <v>13.11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32.14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11.12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6.78</v>
      </c>
      <c r="L42" s="198">
        <v>19.510000000000002</v>
      </c>
      <c r="M42" s="198">
        <v>0</v>
      </c>
      <c r="N42" s="198">
        <v>1.24</v>
      </c>
      <c r="O42" s="198">
        <v>1.03</v>
      </c>
      <c r="P42" s="198">
        <v>2.12</v>
      </c>
      <c r="Q42" s="198">
        <v>0.2</v>
      </c>
      <c r="R42" s="198">
        <v>0.44</v>
      </c>
      <c r="S42" s="198">
        <v>0.27</v>
      </c>
      <c r="T42" s="198">
        <v>0</v>
      </c>
      <c r="U42" s="198">
        <v>11.34</v>
      </c>
      <c r="V42" s="198">
        <v>0.22</v>
      </c>
      <c r="W42" s="198">
        <v>0.48</v>
      </c>
      <c r="X42" s="198">
        <v>1.54</v>
      </c>
      <c r="Y42" s="198">
        <v>56.48</v>
      </c>
      <c r="Z42" s="198">
        <v>2.82</v>
      </c>
      <c r="AA42" s="198">
        <v>0.94</v>
      </c>
      <c r="AB42" s="198">
        <v>0</v>
      </c>
      <c r="AC42" s="198">
        <v>13.11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32.14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11.12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6.78</v>
      </c>
      <c r="L43" s="198">
        <v>19.510000000000002</v>
      </c>
      <c r="M43" s="198">
        <v>0</v>
      </c>
      <c r="N43" s="198">
        <v>1.24</v>
      </c>
      <c r="O43" s="198">
        <v>1.03</v>
      </c>
      <c r="P43" s="198">
        <v>2.12</v>
      </c>
      <c r="Q43" s="198">
        <v>0.22</v>
      </c>
      <c r="R43" s="198">
        <v>0.44</v>
      </c>
      <c r="S43" s="198">
        <v>0.27</v>
      </c>
      <c r="T43" s="198">
        <v>0</v>
      </c>
      <c r="U43" s="198">
        <v>11.34</v>
      </c>
      <c r="V43" s="198">
        <v>0.22</v>
      </c>
      <c r="W43" s="198">
        <v>0.48</v>
      </c>
      <c r="X43" s="198">
        <v>1.54</v>
      </c>
      <c r="Y43" s="198">
        <v>56.48</v>
      </c>
      <c r="Z43" s="198">
        <v>2.82</v>
      </c>
      <c r="AA43" s="198">
        <v>0.94</v>
      </c>
      <c r="AB43" s="198">
        <v>0</v>
      </c>
      <c r="AC43" s="198">
        <v>13.11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32.14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11.12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6.78</v>
      </c>
      <c r="L44" s="198">
        <v>19.510000000000002</v>
      </c>
      <c r="M44" s="198">
        <v>0</v>
      </c>
      <c r="N44" s="198">
        <v>1.24</v>
      </c>
      <c r="O44" s="198">
        <v>1.03</v>
      </c>
      <c r="P44" s="198">
        <v>2.12</v>
      </c>
      <c r="Q44" s="198">
        <v>0.22</v>
      </c>
      <c r="R44" s="198">
        <v>0.44</v>
      </c>
      <c r="S44" s="198">
        <v>0.27</v>
      </c>
      <c r="T44" s="198">
        <v>0</v>
      </c>
      <c r="U44" s="198">
        <v>11.34</v>
      </c>
      <c r="V44" s="198">
        <v>0.22</v>
      </c>
      <c r="W44" s="198">
        <v>0.48</v>
      </c>
      <c r="X44" s="198">
        <v>1.54</v>
      </c>
      <c r="Y44" s="198">
        <v>56.48</v>
      </c>
      <c r="Z44" s="198">
        <v>2.82</v>
      </c>
      <c r="AA44" s="198">
        <v>0.94</v>
      </c>
      <c r="AB44" s="198">
        <v>0</v>
      </c>
      <c r="AC44" s="198">
        <v>13.11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32.14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11.12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6.78</v>
      </c>
      <c r="L45" s="198">
        <v>19.510000000000002</v>
      </c>
      <c r="M45" s="198">
        <v>0</v>
      </c>
      <c r="N45" s="198">
        <v>1.24</v>
      </c>
      <c r="O45" s="198">
        <v>1.03</v>
      </c>
      <c r="P45" s="198">
        <v>2.12</v>
      </c>
      <c r="Q45" s="198">
        <v>0.22</v>
      </c>
      <c r="R45" s="198">
        <v>0.44</v>
      </c>
      <c r="S45" s="198">
        <v>0.27</v>
      </c>
      <c r="T45" s="198">
        <v>0</v>
      </c>
      <c r="U45" s="198">
        <v>11.34</v>
      </c>
      <c r="V45" s="198">
        <v>0.22</v>
      </c>
      <c r="W45" s="198">
        <v>0.48</v>
      </c>
      <c r="X45" s="198">
        <v>1.54</v>
      </c>
      <c r="Y45" s="198">
        <v>56.48</v>
      </c>
      <c r="Z45" s="198">
        <v>2.82</v>
      </c>
      <c r="AA45" s="198">
        <v>0.94</v>
      </c>
      <c r="AB45" s="198">
        <v>0</v>
      </c>
      <c r="AC45" s="198">
        <v>13.11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32.67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11.12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6.78</v>
      </c>
      <c r="L46" s="198">
        <v>19.510000000000002</v>
      </c>
      <c r="M46" s="198">
        <v>0</v>
      </c>
      <c r="N46" s="198">
        <v>1.24</v>
      </c>
      <c r="O46" s="198">
        <v>1.03</v>
      </c>
      <c r="P46" s="198">
        <v>2.12</v>
      </c>
      <c r="Q46" s="198">
        <v>0.22</v>
      </c>
      <c r="R46" s="198">
        <v>0.44</v>
      </c>
      <c r="S46" s="198">
        <v>0.27</v>
      </c>
      <c r="T46" s="198">
        <v>0</v>
      </c>
      <c r="U46" s="198">
        <v>11.34</v>
      </c>
      <c r="V46" s="198">
        <v>0.22</v>
      </c>
      <c r="W46" s="198">
        <v>0.48</v>
      </c>
      <c r="X46" s="198">
        <v>1.54</v>
      </c>
      <c r="Y46" s="198">
        <v>56.48</v>
      </c>
      <c r="Z46" s="198">
        <v>2.82</v>
      </c>
      <c r="AA46" s="198">
        <v>0.94</v>
      </c>
      <c r="AB46" s="198">
        <v>0</v>
      </c>
      <c r="AC46" s="198">
        <v>13.11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32.14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11.12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6.78</v>
      </c>
      <c r="L47" s="198">
        <v>19.510000000000002</v>
      </c>
      <c r="M47" s="198">
        <v>0</v>
      </c>
      <c r="N47" s="198">
        <v>1.24</v>
      </c>
      <c r="O47" s="198">
        <v>1.03</v>
      </c>
      <c r="P47" s="198">
        <v>2.12</v>
      </c>
      <c r="Q47" s="198">
        <v>0.22</v>
      </c>
      <c r="R47" s="198">
        <v>0.44</v>
      </c>
      <c r="S47" s="198">
        <v>0.27</v>
      </c>
      <c r="T47" s="198">
        <v>0</v>
      </c>
      <c r="U47" s="198">
        <v>11.34</v>
      </c>
      <c r="V47" s="198">
        <v>0.22</v>
      </c>
      <c r="W47" s="198">
        <v>0.48</v>
      </c>
      <c r="X47" s="198">
        <v>1.54</v>
      </c>
      <c r="Y47" s="198">
        <v>56.48</v>
      </c>
      <c r="Z47" s="198">
        <v>2.82</v>
      </c>
      <c r="AA47" s="198">
        <v>0.94</v>
      </c>
      <c r="AB47" s="198">
        <v>0</v>
      </c>
      <c r="AC47" s="198">
        <v>12.38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32.14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11.12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6.78</v>
      </c>
      <c r="L48" s="198">
        <v>19.510000000000002</v>
      </c>
      <c r="M48" s="198">
        <v>0</v>
      </c>
      <c r="N48" s="198">
        <v>1.24</v>
      </c>
      <c r="O48" s="198">
        <v>1.03</v>
      </c>
      <c r="P48" s="198">
        <v>2.12</v>
      </c>
      <c r="Q48" s="198">
        <v>0.22</v>
      </c>
      <c r="R48" s="198">
        <v>0.44</v>
      </c>
      <c r="S48" s="198">
        <v>0.27</v>
      </c>
      <c r="T48" s="198">
        <v>0</v>
      </c>
      <c r="U48" s="198">
        <v>11.34</v>
      </c>
      <c r="V48" s="198">
        <v>0.22</v>
      </c>
      <c r="W48" s="198">
        <v>0.48</v>
      </c>
      <c r="X48" s="198">
        <v>1.54</v>
      </c>
      <c r="Y48" s="198">
        <v>56.48</v>
      </c>
      <c r="Z48" s="198">
        <v>2.82</v>
      </c>
      <c r="AA48" s="198">
        <v>0.94</v>
      </c>
      <c r="AB48" s="198">
        <v>0</v>
      </c>
      <c r="AC48" s="198">
        <v>12.38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32.14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11.12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6.78</v>
      </c>
      <c r="L49" s="198">
        <v>19.510000000000002</v>
      </c>
      <c r="M49" s="198">
        <v>0</v>
      </c>
      <c r="N49" s="198">
        <v>1.24</v>
      </c>
      <c r="O49" s="198">
        <v>1.03</v>
      </c>
      <c r="P49" s="198">
        <v>2.12</v>
      </c>
      <c r="Q49" s="198">
        <v>0.22</v>
      </c>
      <c r="R49" s="198">
        <v>0.44</v>
      </c>
      <c r="S49" s="198">
        <v>0.27</v>
      </c>
      <c r="T49" s="198">
        <v>0</v>
      </c>
      <c r="U49" s="198">
        <v>11.34</v>
      </c>
      <c r="V49" s="198">
        <v>0.22</v>
      </c>
      <c r="W49" s="198">
        <v>0.48</v>
      </c>
      <c r="X49" s="198">
        <v>1.54</v>
      </c>
      <c r="Y49" s="198">
        <v>56.48</v>
      </c>
      <c r="Z49" s="198">
        <v>2.82</v>
      </c>
      <c r="AA49" s="198">
        <v>0.94</v>
      </c>
      <c r="AB49" s="198">
        <v>0</v>
      </c>
      <c r="AC49" s="198">
        <v>12.38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32.14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11.12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6.78</v>
      </c>
      <c r="L50" s="198">
        <v>19.510000000000002</v>
      </c>
      <c r="M50" s="198">
        <v>0</v>
      </c>
      <c r="N50" s="198">
        <v>1.24</v>
      </c>
      <c r="O50" s="198">
        <v>1.03</v>
      </c>
      <c r="P50" s="198">
        <v>2.12</v>
      </c>
      <c r="Q50" s="198">
        <v>0.22</v>
      </c>
      <c r="R50" s="198">
        <v>0.44</v>
      </c>
      <c r="S50" s="198">
        <v>0.27</v>
      </c>
      <c r="T50" s="198">
        <v>0</v>
      </c>
      <c r="U50" s="198">
        <v>11.34</v>
      </c>
      <c r="V50" s="198">
        <v>0.22</v>
      </c>
      <c r="W50" s="198">
        <v>0.48</v>
      </c>
      <c r="X50" s="198">
        <v>1.54</v>
      </c>
      <c r="Y50" s="198">
        <v>56.48</v>
      </c>
      <c r="Z50" s="198">
        <v>2.82</v>
      </c>
      <c r="AA50" s="198">
        <v>0.94</v>
      </c>
      <c r="AB50" s="198">
        <v>0</v>
      </c>
      <c r="AC50" s="198">
        <v>12.38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32.14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11.09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6.78</v>
      </c>
      <c r="L51" s="198">
        <v>19.510000000000002</v>
      </c>
      <c r="M51" s="198">
        <v>0</v>
      </c>
      <c r="N51" s="198">
        <v>1.24</v>
      </c>
      <c r="O51" s="198">
        <v>1.03</v>
      </c>
      <c r="P51" s="198">
        <v>2.12</v>
      </c>
      <c r="Q51" s="198">
        <v>0.22</v>
      </c>
      <c r="R51" s="198">
        <v>0.44</v>
      </c>
      <c r="S51" s="198">
        <v>0.27</v>
      </c>
      <c r="T51" s="198">
        <v>0</v>
      </c>
      <c r="U51" s="198">
        <v>11.34</v>
      </c>
      <c r="V51" s="198">
        <v>0.22</v>
      </c>
      <c r="W51" s="198">
        <v>0.48</v>
      </c>
      <c r="X51" s="198">
        <v>1.54</v>
      </c>
      <c r="Y51" s="198">
        <v>56.48</v>
      </c>
      <c r="Z51" s="198">
        <v>2.82</v>
      </c>
      <c r="AA51" s="198">
        <v>0.94</v>
      </c>
      <c r="AB51" s="198">
        <v>0</v>
      </c>
      <c r="AC51" s="198">
        <v>12.38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32.14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11.09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6.78</v>
      </c>
      <c r="L52" s="198">
        <v>19.510000000000002</v>
      </c>
      <c r="M52" s="198">
        <v>0</v>
      </c>
      <c r="N52" s="198">
        <v>1.24</v>
      </c>
      <c r="O52" s="198">
        <v>1.03</v>
      </c>
      <c r="P52" s="198">
        <v>2.12</v>
      </c>
      <c r="Q52" s="198">
        <v>0.22</v>
      </c>
      <c r="R52" s="198">
        <v>0.44</v>
      </c>
      <c r="S52" s="198">
        <v>0.27</v>
      </c>
      <c r="T52" s="198">
        <v>0</v>
      </c>
      <c r="U52" s="198">
        <v>11.34</v>
      </c>
      <c r="V52" s="198">
        <v>0.22</v>
      </c>
      <c r="W52" s="198">
        <v>0.48</v>
      </c>
      <c r="X52" s="198">
        <v>1.54</v>
      </c>
      <c r="Y52" s="198">
        <v>56.48</v>
      </c>
      <c r="Z52" s="198">
        <v>2.82</v>
      </c>
      <c r="AA52" s="198">
        <v>0.94</v>
      </c>
      <c r="AB52" s="198">
        <v>0</v>
      </c>
      <c r="AC52" s="198">
        <v>12.38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32.14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11.09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6.78</v>
      </c>
      <c r="L53" s="198">
        <v>19.510000000000002</v>
      </c>
      <c r="M53" s="198">
        <v>0</v>
      </c>
      <c r="N53" s="198">
        <v>1.24</v>
      </c>
      <c r="O53" s="198">
        <v>1.03</v>
      </c>
      <c r="P53" s="198">
        <v>2.12</v>
      </c>
      <c r="Q53" s="198">
        <v>0.22</v>
      </c>
      <c r="R53" s="198">
        <v>0.44</v>
      </c>
      <c r="S53" s="198">
        <v>0.27</v>
      </c>
      <c r="T53" s="198">
        <v>0</v>
      </c>
      <c r="U53" s="198">
        <v>11.34</v>
      </c>
      <c r="V53" s="198">
        <v>0.22</v>
      </c>
      <c r="W53" s="198">
        <v>0.48</v>
      </c>
      <c r="X53" s="198">
        <v>1.54</v>
      </c>
      <c r="Y53" s="198">
        <v>56.48</v>
      </c>
      <c r="Z53" s="198">
        <v>2.82</v>
      </c>
      <c r="AA53" s="198">
        <v>0.94</v>
      </c>
      <c r="AB53" s="198">
        <v>0</v>
      </c>
      <c r="AC53" s="198">
        <v>12.38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32.14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11.09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6.78</v>
      </c>
      <c r="L54" s="198">
        <v>19.510000000000002</v>
      </c>
      <c r="M54" s="198">
        <v>0</v>
      </c>
      <c r="N54" s="198">
        <v>1.24</v>
      </c>
      <c r="O54" s="198">
        <v>1.03</v>
      </c>
      <c r="P54" s="198">
        <v>2.12</v>
      </c>
      <c r="Q54" s="198">
        <v>0.22</v>
      </c>
      <c r="R54" s="198">
        <v>0.44</v>
      </c>
      <c r="S54" s="198">
        <v>0.27</v>
      </c>
      <c r="T54" s="198">
        <v>0</v>
      </c>
      <c r="U54" s="198">
        <v>11.34</v>
      </c>
      <c r="V54" s="198">
        <v>0.22</v>
      </c>
      <c r="W54" s="198">
        <v>0.48</v>
      </c>
      <c r="X54" s="198">
        <v>1.54</v>
      </c>
      <c r="Y54" s="198">
        <v>56.48</v>
      </c>
      <c r="Z54" s="198">
        <v>2.82</v>
      </c>
      <c r="AA54" s="198">
        <v>0.94</v>
      </c>
      <c r="AB54" s="198">
        <v>0</v>
      </c>
      <c r="AC54" s="198">
        <v>12.38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32.14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11.09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6.78</v>
      </c>
      <c r="L55" s="198">
        <v>19.510000000000002</v>
      </c>
      <c r="M55" s="198">
        <v>0</v>
      </c>
      <c r="N55" s="198">
        <v>1.24</v>
      </c>
      <c r="O55" s="198">
        <v>1.03</v>
      </c>
      <c r="P55" s="198">
        <v>2.12</v>
      </c>
      <c r="Q55" s="198">
        <v>0.87</v>
      </c>
      <c r="R55" s="198">
        <v>7.89</v>
      </c>
      <c r="S55" s="198">
        <v>4.75</v>
      </c>
      <c r="T55" s="198">
        <v>0</v>
      </c>
      <c r="U55" s="198">
        <v>11.34</v>
      </c>
      <c r="V55" s="198">
        <v>0.22</v>
      </c>
      <c r="W55" s="198">
        <v>0.48</v>
      </c>
      <c r="X55" s="198">
        <v>1.54</v>
      </c>
      <c r="Y55" s="198">
        <v>56.48</v>
      </c>
      <c r="Z55" s="198">
        <v>2.82</v>
      </c>
      <c r="AA55" s="198">
        <v>0.94</v>
      </c>
      <c r="AB55" s="198">
        <v>0</v>
      </c>
      <c r="AC55" s="198">
        <v>12.38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32.14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11.02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6.78</v>
      </c>
      <c r="L56" s="198">
        <v>19.510000000000002</v>
      </c>
      <c r="M56" s="198">
        <v>0</v>
      </c>
      <c r="N56" s="198">
        <v>1.24</v>
      </c>
      <c r="O56" s="198">
        <v>1.03</v>
      </c>
      <c r="P56" s="198">
        <v>2.12</v>
      </c>
      <c r="Q56" s="198">
        <v>0.87</v>
      </c>
      <c r="R56" s="198">
        <v>7.89</v>
      </c>
      <c r="S56" s="198">
        <v>4.78</v>
      </c>
      <c r="T56" s="198">
        <v>0</v>
      </c>
      <c r="U56" s="198">
        <v>11.34</v>
      </c>
      <c r="V56" s="198">
        <v>0.22</v>
      </c>
      <c r="W56" s="198">
        <v>0.48</v>
      </c>
      <c r="X56" s="198">
        <v>1.54</v>
      </c>
      <c r="Y56" s="198">
        <v>56.48</v>
      </c>
      <c r="Z56" s="198">
        <v>2.82</v>
      </c>
      <c r="AA56" s="198">
        <v>0.94</v>
      </c>
      <c r="AB56" s="198">
        <v>0</v>
      </c>
      <c r="AC56" s="198">
        <v>12.38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32.14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11.02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6.78</v>
      </c>
      <c r="L57" s="198">
        <v>55.95</v>
      </c>
      <c r="M57" s="198">
        <v>0</v>
      </c>
      <c r="N57" s="198">
        <v>1.24</v>
      </c>
      <c r="O57" s="198">
        <v>1.03</v>
      </c>
      <c r="P57" s="198">
        <v>2.12</v>
      </c>
      <c r="Q57" s="198">
        <v>0.22</v>
      </c>
      <c r="R57" s="198">
        <v>0.44</v>
      </c>
      <c r="S57" s="198">
        <v>0.27</v>
      </c>
      <c r="T57" s="198">
        <v>0</v>
      </c>
      <c r="U57" s="198">
        <v>11.34</v>
      </c>
      <c r="V57" s="198">
        <v>0.22</v>
      </c>
      <c r="W57" s="198">
        <v>0.48</v>
      </c>
      <c r="X57" s="198">
        <v>1.54</v>
      </c>
      <c r="Y57" s="198">
        <v>56.48</v>
      </c>
      <c r="Z57" s="198">
        <v>2.82</v>
      </c>
      <c r="AA57" s="198">
        <v>0.94</v>
      </c>
      <c r="AB57" s="198">
        <v>0</v>
      </c>
      <c r="AC57" s="198">
        <v>12.38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32.14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11.02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6.78</v>
      </c>
      <c r="L58" s="198">
        <v>55.95</v>
      </c>
      <c r="M58" s="198">
        <v>0</v>
      </c>
      <c r="N58" s="198">
        <v>1.24</v>
      </c>
      <c r="O58" s="198">
        <v>1.03</v>
      </c>
      <c r="P58" s="198">
        <v>2.12</v>
      </c>
      <c r="Q58" s="198">
        <v>0.22</v>
      </c>
      <c r="R58" s="198">
        <v>0.44</v>
      </c>
      <c r="S58" s="198">
        <v>0.27</v>
      </c>
      <c r="T58" s="198">
        <v>0</v>
      </c>
      <c r="U58" s="198">
        <v>11.34</v>
      </c>
      <c r="V58" s="198">
        <v>0.22</v>
      </c>
      <c r="W58" s="198">
        <v>0.48</v>
      </c>
      <c r="X58" s="198">
        <v>1.54</v>
      </c>
      <c r="Y58" s="198">
        <v>56.48</v>
      </c>
      <c r="Z58" s="198">
        <v>2.82</v>
      </c>
      <c r="AA58" s="198">
        <v>0.94</v>
      </c>
      <c r="AB58" s="198">
        <v>0</v>
      </c>
      <c r="AC58" s="198">
        <v>12.38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32.14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11.02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6.78</v>
      </c>
      <c r="L59" s="198">
        <v>55.95</v>
      </c>
      <c r="M59" s="198">
        <v>0</v>
      </c>
      <c r="N59" s="198">
        <v>1.24</v>
      </c>
      <c r="O59" s="198">
        <v>1.03</v>
      </c>
      <c r="P59" s="198">
        <v>2.12</v>
      </c>
      <c r="Q59" s="198">
        <v>0.22</v>
      </c>
      <c r="R59" s="198">
        <v>0.44</v>
      </c>
      <c r="S59" s="198">
        <v>0.27</v>
      </c>
      <c r="T59" s="198">
        <v>0</v>
      </c>
      <c r="U59" s="198">
        <v>11.34</v>
      </c>
      <c r="V59" s="198">
        <v>0.22</v>
      </c>
      <c r="W59" s="198">
        <v>0.48</v>
      </c>
      <c r="X59" s="198">
        <v>1.54</v>
      </c>
      <c r="Y59" s="198">
        <v>56.48</v>
      </c>
      <c r="Z59" s="198">
        <v>2.82</v>
      </c>
      <c r="AA59" s="198">
        <v>0.94</v>
      </c>
      <c r="AB59" s="198">
        <v>0</v>
      </c>
      <c r="AC59" s="198">
        <v>12.38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32.14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11.02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6.78</v>
      </c>
      <c r="L60" s="198">
        <v>55.95</v>
      </c>
      <c r="M60" s="198">
        <v>0</v>
      </c>
      <c r="N60" s="198">
        <v>1.24</v>
      </c>
      <c r="O60" s="198">
        <v>1.03</v>
      </c>
      <c r="P60" s="198">
        <v>2.12</v>
      </c>
      <c r="Q60" s="198">
        <v>0.22</v>
      </c>
      <c r="R60" s="198">
        <v>0.44</v>
      </c>
      <c r="S60" s="198">
        <v>0.27</v>
      </c>
      <c r="T60" s="198">
        <v>0</v>
      </c>
      <c r="U60" s="198">
        <v>11.34</v>
      </c>
      <c r="V60" s="198">
        <v>0.22</v>
      </c>
      <c r="W60" s="198">
        <v>0.48</v>
      </c>
      <c r="X60" s="198">
        <v>1.54</v>
      </c>
      <c r="Y60" s="198">
        <v>56.48</v>
      </c>
      <c r="Z60" s="198">
        <v>2.82</v>
      </c>
      <c r="AA60" s="198">
        <v>0.94</v>
      </c>
      <c r="AB60" s="198">
        <v>0</v>
      </c>
      <c r="AC60" s="198">
        <v>12.38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32.14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11.02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6.78</v>
      </c>
      <c r="L61" s="198">
        <v>55.95</v>
      </c>
      <c r="M61" s="198">
        <v>0</v>
      </c>
      <c r="N61" s="198">
        <v>1.24</v>
      </c>
      <c r="O61" s="198">
        <v>1.03</v>
      </c>
      <c r="P61" s="198">
        <v>2.12</v>
      </c>
      <c r="Q61" s="198">
        <v>4.41</v>
      </c>
      <c r="R61" s="198">
        <v>7.96</v>
      </c>
      <c r="S61" s="198">
        <v>4.8600000000000003</v>
      </c>
      <c r="T61" s="198">
        <v>0</v>
      </c>
      <c r="U61" s="198">
        <v>11.34</v>
      </c>
      <c r="V61" s="198">
        <v>0.22</v>
      </c>
      <c r="W61" s="198">
        <v>0.48</v>
      </c>
      <c r="X61" s="198">
        <v>1.54</v>
      </c>
      <c r="Y61" s="198">
        <v>56.48</v>
      </c>
      <c r="Z61" s="198">
        <v>2.82</v>
      </c>
      <c r="AA61" s="198">
        <v>0.94</v>
      </c>
      <c r="AB61" s="198">
        <v>0</v>
      </c>
      <c r="AC61" s="198">
        <v>12.38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38.270000000000003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11.02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6.78</v>
      </c>
      <c r="L62" s="198">
        <v>55.95</v>
      </c>
      <c r="M62" s="198">
        <v>0</v>
      </c>
      <c r="N62" s="198">
        <v>1.24</v>
      </c>
      <c r="O62" s="198">
        <v>1.03</v>
      </c>
      <c r="P62" s="198">
        <v>2.12</v>
      </c>
      <c r="Q62" s="198">
        <v>4.41</v>
      </c>
      <c r="R62" s="198">
        <v>8.01</v>
      </c>
      <c r="S62" s="198">
        <v>4.8600000000000003</v>
      </c>
      <c r="T62" s="198">
        <v>0</v>
      </c>
      <c r="U62" s="198">
        <v>11.34</v>
      </c>
      <c r="V62" s="198">
        <v>0.22</v>
      </c>
      <c r="W62" s="198">
        <v>0.48</v>
      </c>
      <c r="X62" s="198">
        <v>1.54</v>
      </c>
      <c r="Y62" s="198">
        <v>56.48</v>
      </c>
      <c r="Z62" s="198">
        <v>2.82</v>
      </c>
      <c r="AA62" s="198">
        <v>0.94</v>
      </c>
      <c r="AB62" s="198">
        <v>0</v>
      </c>
      <c r="AC62" s="198">
        <v>12.38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38.270000000000003</v>
      </c>
      <c r="AJ62" s="198">
        <v>0</v>
      </c>
      <c r="AK62" s="198">
        <v>3.12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11.02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6.78</v>
      </c>
      <c r="L63" s="198">
        <v>55.95</v>
      </c>
      <c r="M63" s="198">
        <v>0</v>
      </c>
      <c r="N63" s="198">
        <v>1.24</v>
      </c>
      <c r="O63" s="198">
        <v>1.03</v>
      </c>
      <c r="P63" s="198">
        <v>2.12</v>
      </c>
      <c r="Q63" s="198">
        <v>4.6100000000000003</v>
      </c>
      <c r="R63" s="198">
        <v>8.01</v>
      </c>
      <c r="S63" s="198">
        <v>4.8600000000000003</v>
      </c>
      <c r="T63" s="198">
        <v>0</v>
      </c>
      <c r="U63" s="198">
        <v>11.34</v>
      </c>
      <c r="V63" s="198">
        <v>0.22</v>
      </c>
      <c r="W63" s="198">
        <v>0.48</v>
      </c>
      <c r="X63" s="198">
        <v>1.54</v>
      </c>
      <c r="Y63" s="198">
        <v>56.48</v>
      </c>
      <c r="Z63" s="198">
        <v>2.82</v>
      </c>
      <c r="AA63" s="198">
        <v>0.94</v>
      </c>
      <c r="AB63" s="198">
        <v>0</v>
      </c>
      <c r="AC63" s="198">
        <v>12.38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32.14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11.02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6.78</v>
      </c>
      <c r="L64" s="198">
        <v>55.95</v>
      </c>
      <c r="M64" s="198">
        <v>0</v>
      </c>
      <c r="N64" s="198">
        <v>1.24</v>
      </c>
      <c r="O64" s="198">
        <v>1.03</v>
      </c>
      <c r="P64" s="198">
        <v>2.12</v>
      </c>
      <c r="Q64" s="198">
        <v>4.6100000000000003</v>
      </c>
      <c r="R64" s="198">
        <v>8.01</v>
      </c>
      <c r="S64" s="198">
        <v>4.8600000000000003</v>
      </c>
      <c r="T64" s="198">
        <v>0</v>
      </c>
      <c r="U64" s="198">
        <v>11.34</v>
      </c>
      <c r="V64" s="198">
        <v>0.22</v>
      </c>
      <c r="W64" s="198">
        <v>0.48</v>
      </c>
      <c r="X64" s="198">
        <v>1.54</v>
      </c>
      <c r="Y64" s="198">
        <v>56.48</v>
      </c>
      <c r="Z64" s="198">
        <v>2.82</v>
      </c>
      <c r="AA64" s="198">
        <v>0.94</v>
      </c>
      <c r="AB64" s="198">
        <v>0</v>
      </c>
      <c r="AC64" s="198">
        <v>13.11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33.96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11.02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6.78</v>
      </c>
      <c r="L65" s="198">
        <v>55.95</v>
      </c>
      <c r="M65" s="198">
        <v>0</v>
      </c>
      <c r="N65" s="198">
        <v>1.24</v>
      </c>
      <c r="O65" s="198">
        <v>1.03</v>
      </c>
      <c r="P65" s="198">
        <v>2.12</v>
      </c>
      <c r="Q65" s="198">
        <v>4.6100000000000003</v>
      </c>
      <c r="R65" s="198">
        <v>8.01</v>
      </c>
      <c r="S65" s="198">
        <v>4.8600000000000003</v>
      </c>
      <c r="T65" s="198">
        <v>0</v>
      </c>
      <c r="U65" s="198">
        <v>11.34</v>
      </c>
      <c r="V65" s="198">
        <v>0.22</v>
      </c>
      <c r="W65" s="198">
        <v>0.48</v>
      </c>
      <c r="X65" s="198">
        <v>1.54</v>
      </c>
      <c r="Y65" s="198">
        <v>56.48</v>
      </c>
      <c r="Z65" s="198">
        <v>2.82</v>
      </c>
      <c r="AA65" s="198">
        <v>0.94</v>
      </c>
      <c r="AB65" s="198">
        <v>0</v>
      </c>
      <c r="AC65" s="198">
        <v>13.11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38.270000000000003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11.02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6.78</v>
      </c>
      <c r="L66" s="198">
        <v>55.95</v>
      </c>
      <c r="M66" s="198">
        <v>0</v>
      </c>
      <c r="N66" s="198">
        <v>1.24</v>
      </c>
      <c r="O66" s="198">
        <v>1.03</v>
      </c>
      <c r="P66" s="198">
        <v>2.12</v>
      </c>
      <c r="Q66" s="198">
        <v>4.6100000000000003</v>
      </c>
      <c r="R66" s="198">
        <v>8.01</v>
      </c>
      <c r="S66" s="198">
        <v>4.8600000000000003</v>
      </c>
      <c r="T66" s="198">
        <v>0</v>
      </c>
      <c r="U66" s="198">
        <v>11.34</v>
      </c>
      <c r="V66" s="198">
        <v>0.22</v>
      </c>
      <c r="W66" s="198">
        <v>0.48</v>
      </c>
      <c r="X66" s="198">
        <v>1.54</v>
      </c>
      <c r="Y66" s="198">
        <v>56.48</v>
      </c>
      <c r="Z66" s="198">
        <v>2.82</v>
      </c>
      <c r="AA66" s="198">
        <v>0.94</v>
      </c>
      <c r="AB66" s="198">
        <v>0</v>
      </c>
      <c r="AC66" s="198">
        <v>13.11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38.270000000000003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11.02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6.78</v>
      </c>
      <c r="L67" s="198">
        <v>55.95</v>
      </c>
      <c r="M67" s="198">
        <v>0</v>
      </c>
      <c r="N67" s="198">
        <v>1.24</v>
      </c>
      <c r="O67" s="198">
        <v>1.03</v>
      </c>
      <c r="P67" s="198">
        <v>2.12</v>
      </c>
      <c r="Q67" s="198">
        <v>4.6100000000000003</v>
      </c>
      <c r="R67" s="198">
        <v>8.01</v>
      </c>
      <c r="S67" s="198">
        <v>4.8600000000000003</v>
      </c>
      <c r="T67" s="198">
        <v>0</v>
      </c>
      <c r="U67" s="198">
        <v>11.34</v>
      </c>
      <c r="V67" s="198">
        <v>0.22</v>
      </c>
      <c r="W67" s="198">
        <v>0.48</v>
      </c>
      <c r="X67" s="198">
        <v>1.54</v>
      </c>
      <c r="Y67" s="198">
        <v>56.48</v>
      </c>
      <c r="Z67" s="198">
        <v>2.82</v>
      </c>
      <c r="AA67" s="198">
        <v>0.94</v>
      </c>
      <c r="AB67" s="198">
        <v>0</v>
      </c>
      <c r="AC67" s="198">
        <v>13.11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39.340000000000003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11.02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6.78</v>
      </c>
      <c r="L68" s="198">
        <v>55.95</v>
      </c>
      <c r="M68" s="198">
        <v>0</v>
      </c>
      <c r="N68" s="198">
        <v>1.24</v>
      </c>
      <c r="O68" s="198">
        <v>1.03</v>
      </c>
      <c r="P68" s="198">
        <v>2.12</v>
      </c>
      <c r="Q68" s="198">
        <v>4.6100000000000003</v>
      </c>
      <c r="R68" s="198">
        <v>8.01</v>
      </c>
      <c r="S68" s="198">
        <v>4.8600000000000003</v>
      </c>
      <c r="T68" s="198">
        <v>0</v>
      </c>
      <c r="U68" s="198">
        <v>11.34</v>
      </c>
      <c r="V68" s="198">
        <v>0.22</v>
      </c>
      <c r="W68" s="198">
        <v>0.48</v>
      </c>
      <c r="X68" s="198">
        <v>1.54</v>
      </c>
      <c r="Y68" s="198">
        <v>56.48</v>
      </c>
      <c r="Z68" s="198">
        <v>2.82</v>
      </c>
      <c r="AA68" s="198">
        <v>0.94</v>
      </c>
      <c r="AB68" s="198">
        <v>0</v>
      </c>
      <c r="AC68" s="198">
        <v>13.11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33.96</v>
      </c>
      <c r="AJ68" s="198">
        <v>0</v>
      </c>
      <c r="AK68" s="198">
        <v>2.3199999999999998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11.04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6.78</v>
      </c>
      <c r="L69" s="198">
        <v>55.95</v>
      </c>
      <c r="M69" s="198">
        <v>0</v>
      </c>
      <c r="N69" s="198">
        <v>1.24</v>
      </c>
      <c r="O69" s="198">
        <v>1.03</v>
      </c>
      <c r="P69" s="198">
        <v>2.12</v>
      </c>
      <c r="Q69" s="198">
        <v>4.58</v>
      </c>
      <c r="R69" s="198">
        <v>8.01</v>
      </c>
      <c r="S69" s="198">
        <v>4.8600000000000003</v>
      </c>
      <c r="T69" s="198">
        <v>0</v>
      </c>
      <c r="U69" s="198">
        <v>11.34</v>
      </c>
      <c r="V69" s="198">
        <v>0.22</v>
      </c>
      <c r="W69" s="198">
        <v>0.48</v>
      </c>
      <c r="X69" s="198">
        <v>1.54</v>
      </c>
      <c r="Y69" s="198">
        <v>56.48</v>
      </c>
      <c r="Z69" s="198">
        <v>2.82</v>
      </c>
      <c r="AA69" s="198">
        <v>0.94</v>
      </c>
      <c r="AB69" s="198">
        <v>0</v>
      </c>
      <c r="AC69" s="198">
        <v>13.11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32.14</v>
      </c>
      <c r="AJ69" s="198">
        <v>0</v>
      </c>
      <c r="AK69" s="198">
        <v>2.92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11.04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6.78</v>
      </c>
      <c r="L70" s="198">
        <v>19.510000000000002</v>
      </c>
      <c r="M70" s="198">
        <v>0</v>
      </c>
      <c r="N70" s="198">
        <v>1.24</v>
      </c>
      <c r="O70" s="198">
        <v>1.03</v>
      </c>
      <c r="P70" s="198">
        <v>2.12</v>
      </c>
      <c r="Q70" s="198">
        <v>0.23</v>
      </c>
      <c r="R70" s="198">
        <v>0.44</v>
      </c>
      <c r="S70" s="198">
        <v>0.27</v>
      </c>
      <c r="T70" s="198">
        <v>0</v>
      </c>
      <c r="U70" s="198">
        <v>11.34</v>
      </c>
      <c r="V70" s="198">
        <v>0.22</v>
      </c>
      <c r="W70" s="198">
        <v>0.48</v>
      </c>
      <c r="X70" s="198">
        <v>1.54</v>
      </c>
      <c r="Y70" s="198">
        <v>56.48</v>
      </c>
      <c r="Z70" s="198">
        <v>2.82</v>
      </c>
      <c r="AA70" s="198">
        <v>0.94</v>
      </c>
      <c r="AB70" s="198">
        <v>0</v>
      </c>
      <c r="AC70" s="198">
        <v>13.11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32.14</v>
      </c>
      <c r="AJ70" s="198">
        <v>0</v>
      </c>
      <c r="AK70" s="198">
        <v>3.07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11.04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6.78</v>
      </c>
      <c r="L71" s="198">
        <v>19.510000000000002</v>
      </c>
      <c r="M71" s="198">
        <v>0</v>
      </c>
      <c r="N71" s="198">
        <v>1.24</v>
      </c>
      <c r="O71" s="198">
        <v>1.03</v>
      </c>
      <c r="P71" s="198">
        <v>2.12</v>
      </c>
      <c r="Q71" s="198">
        <v>0.23</v>
      </c>
      <c r="R71" s="198">
        <v>0.44</v>
      </c>
      <c r="S71" s="198">
        <v>0.27</v>
      </c>
      <c r="T71" s="198">
        <v>0</v>
      </c>
      <c r="U71" s="198">
        <v>11.34</v>
      </c>
      <c r="V71" s="198">
        <v>0.22</v>
      </c>
      <c r="W71" s="198">
        <v>0.48</v>
      </c>
      <c r="X71" s="198">
        <v>1.54</v>
      </c>
      <c r="Y71" s="198">
        <v>56.48</v>
      </c>
      <c r="Z71" s="198">
        <v>2.82</v>
      </c>
      <c r="AA71" s="198">
        <v>0.94</v>
      </c>
      <c r="AB71" s="198">
        <v>0</v>
      </c>
      <c r="AC71" s="198">
        <v>13.11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32.14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11.04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6.78</v>
      </c>
      <c r="L72" s="198">
        <v>19.510000000000002</v>
      </c>
      <c r="M72" s="198">
        <v>0</v>
      </c>
      <c r="N72" s="198">
        <v>1.24</v>
      </c>
      <c r="O72" s="198">
        <v>1.03</v>
      </c>
      <c r="P72" s="198">
        <v>2.12</v>
      </c>
      <c r="Q72" s="198">
        <v>0.23</v>
      </c>
      <c r="R72" s="198">
        <v>0.44</v>
      </c>
      <c r="S72" s="198">
        <v>0.27</v>
      </c>
      <c r="T72" s="198">
        <v>0</v>
      </c>
      <c r="U72" s="198">
        <v>11.34</v>
      </c>
      <c r="V72" s="198">
        <v>0.22</v>
      </c>
      <c r="W72" s="198">
        <v>0.48</v>
      </c>
      <c r="X72" s="198">
        <v>1.54</v>
      </c>
      <c r="Y72" s="198">
        <v>56.48</v>
      </c>
      <c r="Z72" s="198">
        <v>2.82</v>
      </c>
      <c r="AA72" s="198">
        <v>0.94</v>
      </c>
      <c r="AB72" s="198">
        <v>0</v>
      </c>
      <c r="AC72" s="198">
        <v>13.11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32.14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11.04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6.78</v>
      </c>
      <c r="L73" s="198">
        <v>19.510000000000002</v>
      </c>
      <c r="M73" s="198">
        <v>0</v>
      </c>
      <c r="N73" s="198">
        <v>1.24</v>
      </c>
      <c r="O73" s="198">
        <v>1.03</v>
      </c>
      <c r="P73" s="198">
        <v>2.12</v>
      </c>
      <c r="Q73" s="198">
        <v>0.23</v>
      </c>
      <c r="R73" s="198">
        <v>0.44</v>
      </c>
      <c r="S73" s="198">
        <v>0.27</v>
      </c>
      <c r="T73" s="198">
        <v>0</v>
      </c>
      <c r="U73" s="198">
        <v>11.34</v>
      </c>
      <c r="V73" s="198">
        <v>0.22</v>
      </c>
      <c r="W73" s="198">
        <v>0.48</v>
      </c>
      <c r="X73" s="198">
        <v>1.54</v>
      </c>
      <c r="Y73" s="198">
        <v>56.48</v>
      </c>
      <c r="Z73" s="198">
        <v>2.82</v>
      </c>
      <c r="AA73" s="198">
        <v>0.94</v>
      </c>
      <c r="AB73" s="198">
        <v>0</v>
      </c>
      <c r="AC73" s="198">
        <v>13.11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32.14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11.04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6.78</v>
      </c>
      <c r="L74" s="198">
        <v>19.510000000000002</v>
      </c>
      <c r="M74" s="198">
        <v>0</v>
      </c>
      <c r="N74" s="198">
        <v>1.24</v>
      </c>
      <c r="O74" s="198">
        <v>1.03</v>
      </c>
      <c r="P74" s="198">
        <v>2.12</v>
      </c>
      <c r="Q74" s="198">
        <v>0.23</v>
      </c>
      <c r="R74" s="198">
        <v>0.44</v>
      </c>
      <c r="S74" s="198">
        <v>0.27</v>
      </c>
      <c r="T74" s="198">
        <v>0</v>
      </c>
      <c r="U74" s="198">
        <v>11.34</v>
      </c>
      <c r="V74" s="198">
        <v>0.22</v>
      </c>
      <c r="W74" s="198">
        <v>0.48</v>
      </c>
      <c r="X74" s="198">
        <v>1.54</v>
      </c>
      <c r="Y74" s="198">
        <v>56.48</v>
      </c>
      <c r="Z74" s="198">
        <v>2.82</v>
      </c>
      <c r="AA74" s="198">
        <v>0.94</v>
      </c>
      <c r="AB74" s="198">
        <v>0</v>
      </c>
      <c r="AC74" s="198">
        <v>13.11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32.14</v>
      </c>
      <c r="AJ74" s="198">
        <v>0</v>
      </c>
      <c r="AK74" s="198">
        <v>2.77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11.04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6.78</v>
      </c>
      <c r="L75" s="198">
        <v>19.510000000000002</v>
      </c>
      <c r="M75" s="198">
        <v>0</v>
      </c>
      <c r="N75" s="198">
        <v>1.24</v>
      </c>
      <c r="O75" s="198">
        <v>1.03</v>
      </c>
      <c r="P75" s="198">
        <v>2.12</v>
      </c>
      <c r="Q75" s="198">
        <v>0.23</v>
      </c>
      <c r="R75" s="198">
        <v>0.44</v>
      </c>
      <c r="S75" s="198">
        <v>0.27</v>
      </c>
      <c r="T75" s="198">
        <v>0</v>
      </c>
      <c r="U75" s="198">
        <v>11.34</v>
      </c>
      <c r="V75" s="198">
        <v>0.22</v>
      </c>
      <c r="W75" s="198">
        <v>0.48</v>
      </c>
      <c r="X75" s="198">
        <v>1.54</v>
      </c>
      <c r="Y75" s="198">
        <v>56.48</v>
      </c>
      <c r="Z75" s="198">
        <v>2.82</v>
      </c>
      <c r="AA75" s="198">
        <v>0.94</v>
      </c>
      <c r="AB75" s="198">
        <v>0</v>
      </c>
      <c r="AC75" s="198">
        <v>13.11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32.619999999999997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11.04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6.78</v>
      </c>
      <c r="L76" s="198">
        <v>19.510000000000002</v>
      </c>
      <c r="M76" s="198">
        <v>0</v>
      </c>
      <c r="N76" s="198">
        <v>1.24</v>
      </c>
      <c r="O76" s="198">
        <v>1.03</v>
      </c>
      <c r="P76" s="198">
        <v>2.12</v>
      </c>
      <c r="Q76" s="198">
        <v>0.23</v>
      </c>
      <c r="R76" s="198">
        <v>0.44</v>
      </c>
      <c r="S76" s="198">
        <v>0.27</v>
      </c>
      <c r="T76" s="198">
        <v>0</v>
      </c>
      <c r="U76" s="198">
        <v>11.34</v>
      </c>
      <c r="V76" s="198">
        <v>0.22</v>
      </c>
      <c r="W76" s="198">
        <v>0.48</v>
      </c>
      <c r="X76" s="198">
        <v>1.54</v>
      </c>
      <c r="Y76" s="198">
        <v>56.48</v>
      </c>
      <c r="Z76" s="198">
        <v>2.82</v>
      </c>
      <c r="AA76" s="198">
        <v>0.94</v>
      </c>
      <c r="AB76" s="198">
        <v>0</v>
      </c>
      <c r="AC76" s="198">
        <v>13.11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32.619999999999997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11.04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6.78</v>
      </c>
      <c r="L77" s="198">
        <v>19.510000000000002</v>
      </c>
      <c r="M77" s="198">
        <v>0</v>
      </c>
      <c r="N77" s="198">
        <v>1.24</v>
      </c>
      <c r="O77" s="198">
        <v>1.03</v>
      </c>
      <c r="P77" s="198">
        <v>2.12</v>
      </c>
      <c r="Q77" s="198">
        <v>0.23</v>
      </c>
      <c r="R77" s="198">
        <v>0.44</v>
      </c>
      <c r="S77" s="198">
        <v>0.27</v>
      </c>
      <c r="T77" s="198">
        <v>0</v>
      </c>
      <c r="U77" s="198">
        <v>11.34</v>
      </c>
      <c r="V77" s="198">
        <v>0.22</v>
      </c>
      <c r="W77" s="198">
        <v>0.48</v>
      </c>
      <c r="X77" s="198">
        <v>1.54</v>
      </c>
      <c r="Y77" s="198">
        <v>56.48</v>
      </c>
      <c r="Z77" s="198">
        <v>2.82</v>
      </c>
      <c r="AA77" s="198">
        <v>0.94</v>
      </c>
      <c r="AB77" s="198">
        <v>0</v>
      </c>
      <c r="AC77" s="198">
        <v>13.11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32.619999999999997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11.04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6.78</v>
      </c>
      <c r="L78" s="198">
        <v>19.510000000000002</v>
      </c>
      <c r="M78" s="198">
        <v>0</v>
      </c>
      <c r="N78" s="198">
        <v>1.24</v>
      </c>
      <c r="O78" s="198">
        <v>1.03</v>
      </c>
      <c r="P78" s="198">
        <v>2.12</v>
      </c>
      <c r="Q78" s="198">
        <v>0.23</v>
      </c>
      <c r="R78" s="198">
        <v>0.44</v>
      </c>
      <c r="S78" s="198">
        <v>0.27</v>
      </c>
      <c r="T78" s="198">
        <v>0</v>
      </c>
      <c r="U78" s="198">
        <v>11.34</v>
      </c>
      <c r="V78" s="198">
        <v>0.22</v>
      </c>
      <c r="W78" s="198">
        <v>0.48</v>
      </c>
      <c r="X78" s="198">
        <v>1.54</v>
      </c>
      <c r="Y78" s="198">
        <v>56.48</v>
      </c>
      <c r="Z78" s="198">
        <v>2.82</v>
      </c>
      <c r="AA78" s="198">
        <v>0.94</v>
      </c>
      <c r="AB78" s="198">
        <v>0</v>
      </c>
      <c r="AC78" s="198">
        <v>13.11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32.619999999999997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11.04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6.78</v>
      </c>
      <c r="L79" s="198">
        <v>19.510000000000002</v>
      </c>
      <c r="M79" s="198">
        <v>0</v>
      </c>
      <c r="N79" s="198">
        <v>1.24</v>
      </c>
      <c r="O79" s="198">
        <v>1.03</v>
      </c>
      <c r="P79" s="198">
        <v>2.12</v>
      </c>
      <c r="Q79" s="198">
        <v>0.23</v>
      </c>
      <c r="R79" s="198">
        <v>0.44</v>
      </c>
      <c r="S79" s="198">
        <v>0.27</v>
      </c>
      <c r="T79" s="198">
        <v>0</v>
      </c>
      <c r="U79" s="198">
        <v>11.34</v>
      </c>
      <c r="V79" s="198">
        <v>0.22</v>
      </c>
      <c r="W79" s="198">
        <v>0.48</v>
      </c>
      <c r="X79" s="198">
        <v>1.54</v>
      </c>
      <c r="Y79" s="198">
        <v>56.48</v>
      </c>
      <c r="Z79" s="198">
        <v>2.82</v>
      </c>
      <c r="AA79" s="198">
        <v>0.94</v>
      </c>
      <c r="AB79" s="198">
        <v>0</v>
      </c>
      <c r="AC79" s="198">
        <v>13.11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32.619999999999997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11.04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6.78</v>
      </c>
      <c r="L80" s="198">
        <v>19.510000000000002</v>
      </c>
      <c r="M80" s="198">
        <v>0</v>
      </c>
      <c r="N80" s="198">
        <v>1.24</v>
      </c>
      <c r="O80" s="198">
        <v>1.03</v>
      </c>
      <c r="P80" s="198">
        <v>2.12</v>
      </c>
      <c r="Q80" s="198">
        <v>0.23</v>
      </c>
      <c r="R80" s="198">
        <v>0.44</v>
      </c>
      <c r="S80" s="198">
        <v>0.27</v>
      </c>
      <c r="T80" s="198">
        <v>0</v>
      </c>
      <c r="U80" s="198">
        <v>11.34</v>
      </c>
      <c r="V80" s="198">
        <v>0.22</v>
      </c>
      <c r="W80" s="198">
        <v>0.48</v>
      </c>
      <c r="X80" s="198">
        <v>1.54</v>
      </c>
      <c r="Y80" s="198">
        <v>56.48</v>
      </c>
      <c r="Z80" s="198">
        <v>2.82</v>
      </c>
      <c r="AA80" s="198">
        <v>0.94</v>
      </c>
      <c r="AB80" s="198">
        <v>0</v>
      </c>
      <c r="AC80" s="198">
        <v>14.1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32.619999999999997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11.04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6.78</v>
      </c>
      <c r="L81" s="198">
        <v>19.510000000000002</v>
      </c>
      <c r="M81" s="198">
        <v>0</v>
      </c>
      <c r="N81" s="198">
        <v>1.24</v>
      </c>
      <c r="O81" s="198">
        <v>1.03</v>
      </c>
      <c r="P81" s="198">
        <v>2.12</v>
      </c>
      <c r="Q81" s="198">
        <v>0.23</v>
      </c>
      <c r="R81" s="198">
        <v>0.44</v>
      </c>
      <c r="S81" s="198">
        <v>0.27</v>
      </c>
      <c r="T81" s="198">
        <v>0</v>
      </c>
      <c r="U81" s="198">
        <v>11.34</v>
      </c>
      <c r="V81" s="198">
        <v>0.22</v>
      </c>
      <c r="W81" s="198">
        <v>0.48</v>
      </c>
      <c r="X81" s="198">
        <v>1.54</v>
      </c>
      <c r="Y81" s="198">
        <v>56.48</v>
      </c>
      <c r="Z81" s="198">
        <v>2.82</v>
      </c>
      <c r="AA81" s="198">
        <v>0.94</v>
      </c>
      <c r="AB81" s="198">
        <v>0</v>
      </c>
      <c r="AC81" s="198">
        <v>14.1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32.619999999999997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11.04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6.78</v>
      </c>
      <c r="L82" s="198">
        <v>19.510000000000002</v>
      </c>
      <c r="M82" s="198">
        <v>0</v>
      </c>
      <c r="N82" s="198">
        <v>1.24</v>
      </c>
      <c r="O82" s="198">
        <v>1.03</v>
      </c>
      <c r="P82" s="198">
        <v>2.12</v>
      </c>
      <c r="Q82" s="198">
        <v>0.23</v>
      </c>
      <c r="R82" s="198">
        <v>0.44</v>
      </c>
      <c r="S82" s="198">
        <v>0.27</v>
      </c>
      <c r="T82" s="198">
        <v>0</v>
      </c>
      <c r="U82" s="198">
        <v>11.34</v>
      </c>
      <c r="V82" s="198">
        <v>0.22</v>
      </c>
      <c r="W82" s="198">
        <v>0.48</v>
      </c>
      <c r="X82" s="198">
        <v>1.54</v>
      </c>
      <c r="Y82" s="198">
        <v>56.48</v>
      </c>
      <c r="Z82" s="198">
        <v>2.82</v>
      </c>
      <c r="AA82" s="198">
        <v>0.94</v>
      </c>
      <c r="AB82" s="198">
        <v>0</v>
      </c>
      <c r="AC82" s="198">
        <v>14.1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32.619999999999997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11.04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6.78</v>
      </c>
      <c r="L83" s="198">
        <v>19.510000000000002</v>
      </c>
      <c r="M83" s="198">
        <v>0</v>
      </c>
      <c r="N83" s="198">
        <v>1.24</v>
      </c>
      <c r="O83" s="198">
        <v>1.03</v>
      </c>
      <c r="P83" s="198">
        <v>2.12</v>
      </c>
      <c r="Q83" s="198">
        <v>0.23</v>
      </c>
      <c r="R83" s="198">
        <v>0.44</v>
      </c>
      <c r="S83" s="198">
        <v>0.27</v>
      </c>
      <c r="T83" s="198">
        <v>0</v>
      </c>
      <c r="U83" s="198">
        <v>11.34</v>
      </c>
      <c r="V83" s="198">
        <v>0.22</v>
      </c>
      <c r="W83" s="198">
        <v>0.48</v>
      </c>
      <c r="X83" s="198">
        <v>1.54</v>
      </c>
      <c r="Y83" s="198">
        <v>56.48</v>
      </c>
      <c r="Z83" s="198">
        <v>2.82</v>
      </c>
      <c r="AA83" s="198">
        <v>0.94</v>
      </c>
      <c r="AB83" s="198">
        <v>0</v>
      </c>
      <c r="AC83" s="198">
        <v>14.1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32.619999999999997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11.04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6.78</v>
      </c>
      <c r="L84" s="198">
        <v>19.510000000000002</v>
      </c>
      <c r="M84" s="198">
        <v>0</v>
      </c>
      <c r="N84" s="198">
        <v>1.24</v>
      </c>
      <c r="O84" s="198">
        <v>1.03</v>
      </c>
      <c r="P84" s="198">
        <v>2.12</v>
      </c>
      <c r="Q84" s="198">
        <v>0.23</v>
      </c>
      <c r="R84" s="198">
        <v>0.44</v>
      </c>
      <c r="S84" s="198">
        <v>0.27</v>
      </c>
      <c r="T84" s="198">
        <v>0</v>
      </c>
      <c r="U84" s="198">
        <v>11.34</v>
      </c>
      <c r="V84" s="198">
        <v>0.22</v>
      </c>
      <c r="W84" s="198">
        <v>0.48</v>
      </c>
      <c r="X84" s="198">
        <v>1.54</v>
      </c>
      <c r="Y84" s="198">
        <v>56.48</v>
      </c>
      <c r="Z84" s="198">
        <v>2.82</v>
      </c>
      <c r="AA84" s="198">
        <v>0.94</v>
      </c>
      <c r="AB84" s="198">
        <v>0</v>
      </c>
      <c r="AC84" s="198">
        <v>14.1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32.619999999999997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11.04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6.78</v>
      </c>
      <c r="L85" s="198">
        <v>19.510000000000002</v>
      </c>
      <c r="M85" s="198">
        <v>0</v>
      </c>
      <c r="N85" s="198">
        <v>1.24</v>
      </c>
      <c r="O85" s="198">
        <v>1.03</v>
      </c>
      <c r="P85" s="198">
        <v>2.12</v>
      </c>
      <c r="Q85" s="198">
        <v>0.23</v>
      </c>
      <c r="R85" s="198">
        <v>0.44</v>
      </c>
      <c r="S85" s="198">
        <v>0.27</v>
      </c>
      <c r="T85" s="198">
        <v>0</v>
      </c>
      <c r="U85" s="198">
        <v>11.34</v>
      </c>
      <c r="V85" s="198">
        <v>0.22</v>
      </c>
      <c r="W85" s="198">
        <v>0.48</v>
      </c>
      <c r="X85" s="198">
        <v>1.54</v>
      </c>
      <c r="Y85" s="198">
        <v>56.48</v>
      </c>
      <c r="Z85" s="198">
        <v>2.82</v>
      </c>
      <c r="AA85" s="198">
        <v>0.94</v>
      </c>
      <c r="AB85" s="198">
        <v>0</v>
      </c>
      <c r="AC85" s="198">
        <v>14.1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32.619999999999997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11.04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6.78</v>
      </c>
      <c r="L86" s="198">
        <v>19.510000000000002</v>
      </c>
      <c r="M86" s="198">
        <v>0</v>
      </c>
      <c r="N86" s="198">
        <v>1.24</v>
      </c>
      <c r="O86" s="198">
        <v>1.03</v>
      </c>
      <c r="P86" s="198">
        <v>2.12</v>
      </c>
      <c r="Q86" s="198">
        <v>0.23</v>
      </c>
      <c r="R86" s="198">
        <v>0.44</v>
      </c>
      <c r="S86" s="198">
        <v>0.27</v>
      </c>
      <c r="T86" s="198">
        <v>0</v>
      </c>
      <c r="U86" s="198">
        <v>11.34</v>
      </c>
      <c r="V86" s="198">
        <v>0.22</v>
      </c>
      <c r="W86" s="198">
        <v>0.48</v>
      </c>
      <c r="X86" s="198">
        <v>1.54</v>
      </c>
      <c r="Y86" s="198">
        <v>56.48</v>
      </c>
      <c r="Z86" s="198">
        <v>2.82</v>
      </c>
      <c r="AA86" s="198">
        <v>0.94</v>
      </c>
      <c r="AB86" s="198">
        <v>0</v>
      </c>
      <c r="AC86" s="198">
        <v>14.1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32.619999999999997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11.04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6.78</v>
      </c>
      <c r="L87" s="198">
        <v>19.510000000000002</v>
      </c>
      <c r="M87" s="198">
        <v>0</v>
      </c>
      <c r="N87" s="198">
        <v>1.24</v>
      </c>
      <c r="O87" s="198">
        <v>1.03</v>
      </c>
      <c r="P87" s="198">
        <v>2.12</v>
      </c>
      <c r="Q87" s="198">
        <v>4.58</v>
      </c>
      <c r="R87" s="198">
        <v>8.01</v>
      </c>
      <c r="S87" s="198">
        <v>4.84</v>
      </c>
      <c r="T87" s="198">
        <v>0</v>
      </c>
      <c r="U87" s="198">
        <v>11.59</v>
      </c>
      <c r="V87" s="198">
        <v>0.22</v>
      </c>
      <c r="W87" s="198">
        <v>0.48</v>
      </c>
      <c r="X87" s="198">
        <v>1.54</v>
      </c>
      <c r="Y87" s="198">
        <v>56.48</v>
      </c>
      <c r="Z87" s="198">
        <v>2.82</v>
      </c>
      <c r="AA87" s="198">
        <v>0.94</v>
      </c>
      <c r="AB87" s="198">
        <v>0</v>
      </c>
      <c r="AC87" s="198">
        <v>14.1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32.619999999999997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11.04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6.78</v>
      </c>
      <c r="L88" s="198">
        <v>19.510000000000002</v>
      </c>
      <c r="M88" s="198">
        <v>0</v>
      </c>
      <c r="N88" s="198">
        <v>1.24</v>
      </c>
      <c r="O88" s="198">
        <v>1.03</v>
      </c>
      <c r="P88" s="198">
        <v>2.12</v>
      </c>
      <c r="Q88" s="198">
        <v>4.58</v>
      </c>
      <c r="R88" s="198">
        <v>8.01</v>
      </c>
      <c r="S88" s="198">
        <v>4.8600000000000003</v>
      </c>
      <c r="T88" s="198">
        <v>0</v>
      </c>
      <c r="U88" s="198">
        <v>11.59</v>
      </c>
      <c r="V88" s="198">
        <v>0.22</v>
      </c>
      <c r="W88" s="198">
        <v>0.48</v>
      </c>
      <c r="X88" s="198">
        <v>1.54</v>
      </c>
      <c r="Y88" s="198">
        <v>56.48</v>
      </c>
      <c r="Z88" s="198">
        <v>2.82</v>
      </c>
      <c r="AA88" s="198">
        <v>0.94</v>
      </c>
      <c r="AB88" s="198">
        <v>0</v>
      </c>
      <c r="AC88" s="198">
        <v>14.1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32.619999999999997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11.04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6.78</v>
      </c>
      <c r="L89" s="198">
        <v>19.510000000000002</v>
      </c>
      <c r="M89" s="198">
        <v>0</v>
      </c>
      <c r="N89" s="198">
        <v>1.24</v>
      </c>
      <c r="O89" s="198">
        <v>1.03</v>
      </c>
      <c r="P89" s="198">
        <v>2.12</v>
      </c>
      <c r="Q89" s="198">
        <v>4.58</v>
      </c>
      <c r="R89" s="198">
        <v>8.01</v>
      </c>
      <c r="S89" s="198">
        <v>4.8600000000000003</v>
      </c>
      <c r="T89" s="198">
        <v>0</v>
      </c>
      <c r="U89" s="198">
        <v>11.59</v>
      </c>
      <c r="V89" s="198">
        <v>0.22</v>
      </c>
      <c r="W89" s="198">
        <v>0.48</v>
      </c>
      <c r="X89" s="198">
        <v>1.54</v>
      </c>
      <c r="Y89" s="198">
        <v>56.48</v>
      </c>
      <c r="Z89" s="198">
        <v>2.82</v>
      </c>
      <c r="AA89" s="198">
        <v>0.94</v>
      </c>
      <c r="AB89" s="198">
        <v>0</v>
      </c>
      <c r="AC89" s="198">
        <v>14.1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32.619999999999997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11.04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6.78</v>
      </c>
      <c r="L90" s="198">
        <v>19.510000000000002</v>
      </c>
      <c r="M90" s="198">
        <v>0</v>
      </c>
      <c r="N90" s="198">
        <v>1.24</v>
      </c>
      <c r="O90" s="198">
        <v>1.03</v>
      </c>
      <c r="P90" s="198">
        <v>2.12</v>
      </c>
      <c r="Q90" s="198">
        <v>4.54</v>
      </c>
      <c r="R90" s="198">
        <v>7.89</v>
      </c>
      <c r="S90" s="198">
        <v>4.78</v>
      </c>
      <c r="T90" s="198">
        <v>0</v>
      </c>
      <c r="U90" s="198">
        <v>11.59</v>
      </c>
      <c r="V90" s="198">
        <v>0.22</v>
      </c>
      <c r="W90" s="198">
        <v>0.48</v>
      </c>
      <c r="X90" s="198">
        <v>1.54</v>
      </c>
      <c r="Y90" s="198">
        <v>56.48</v>
      </c>
      <c r="Z90" s="198">
        <v>2.82</v>
      </c>
      <c r="AA90" s="198">
        <v>0.94</v>
      </c>
      <c r="AB90" s="198">
        <v>0</v>
      </c>
      <c r="AC90" s="198">
        <v>14.1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32.619999999999997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11.04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22.83</v>
      </c>
      <c r="J91" s="198">
        <v>0</v>
      </c>
      <c r="K91" s="198">
        <v>6.78</v>
      </c>
      <c r="L91" s="198">
        <v>19.510000000000002</v>
      </c>
      <c r="M91" s="198">
        <v>0</v>
      </c>
      <c r="N91" s="198">
        <v>1.24</v>
      </c>
      <c r="O91" s="198">
        <v>1.03</v>
      </c>
      <c r="P91" s="198">
        <v>2.12</v>
      </c>
      <c r="Q91" s="198">
        <v>4.54</v>
      </c>
      <c r="R91" s="198">
        <v>7.89</v>
      </c>
      <c r="S91" s="198">
        <v>4.78</v>
      </c>
      <c r="T91" s="198">
        <v>0</v>
      </c>
      <c r="U91" s="198">
        <v>11.59</v>
      </c>
      <c r="V91" s="198">
        <v>0.22</v>
      </c>
      <c r="W91" s="198">
        <v>0</v>
      </c>
      <c r="X91" s="198">
        <v>1.54</v>
      </c>
      <c r="Y91" s="198">
        <v>56.48</v>
      </c>
      <c r="Z91" s="198">
        <v>2.82</v>
      </c>
      <c r="AA91" s="198">
        <v>0.94</v>
      </c>
      <c r="AB91" s="198">
        <v>0</v>
      </c>
      <c r="AC91" s="198">
        <v>14.1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32.619999999999997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11.04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22.83</v>
      </c>
      <c r="J92" s="198">
        <v>0</v>
      </c>
      <c r="K92" s="198">
        <v>6.78</v>
      </c>
      <c r="L92" s="198">
        <v>19.510000000000002</v>
      </c>
      <c r="M92" s="198">
        <v>0</v>
      </c>
      <c r="N92" s="198">
        <v>1.24</v>
      </c>
      <c r="O92" s="198">
        <v>1.03</v>
      </c>
      <c r="P92" s="198">
        <v>2.12</v>
      </c>
      <c r="Q92" s="198">
        <v>4.54</v>
      </c>
      <c r="R92" s="198">
        <v>7.89</v>
      </c>
      <c r="S92" s="198">
        <v>4.78</v>
      </c>
      <c r="T92" s="198">
        <v>0</v>
      </c>
      <c r="U92" s="198">
        <v>11.59</v>
      </c>
      <c r="V92" s="198">
        <v>0.22</v>
      </c>
      <c r="W92" s="198">
        <v>0.48</v>
      </c>
      <c r="X92" s="198">
        <v>1.54</v>
      </c>
      <c r="Y92" s="198">
        <v>56.48</v>
      </c>
      <c r="Z92" s="198">
        <v>2.82</v>
      </c>
      <c r="AA92" s="198">
        <v>0.94</v>
      </c>
      <c r="AB92" s="198">
        <v>0</v>
      </c>
      <c r="AC92" s="198">
        <v>14.1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32.619999999999997</v>
      </c>
      <c r="AJ92" s="198">
        <v>0</v>
      </c>
      <c r="AK92" s="198">
        <v>2.77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11.04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22.83</v>
      </c>
      <c r="J93" s="198">
        <v>0</v>
      </c>
      <c r="K93" s="198">
        <v>6.78</v>
      </c>
      <c r="L93" s="198">
        <v>55.95</v>
      </c>
      <c r="M93" s="198">
        <v>0</v>
      </c>
      <c r="N93" s="198">
        <v>1.24</v>
      </c>
      <c r="O93" s="198">
        <v>1.03</v>
      </c>
      <c r="P93" s="198">
        <v>2.12</v>
      </c>
      <c r="Q93" s="198">
        <v>4.54</v>
      </c>
      <c r="R93" s="198">
        <v>7.89</v>
      </c>
      <c r="S93" s="198">
        <v>4.78</v>
      </c>
      <c r="T93" s="198">
        <v>0</v>
      </c>
      <c r="U93" s="198">
        <v>12.24</v>
      </c>
      <c r="V93" s="198">
        <v>0.22</v>
      </c>
      <c r="W93" s="198">
        <v>0.48</v>
      </c>
      <c r="X93" s="198">
        <v>1.54</v>
      </c>
      <c r="Y93" s="198">
        <v>56.48</v>
      </c>
      <c r="Z93" s="198">
        <v>2.82</v>
      </c>
      <c r="AA93" s="198">
        <v>0.94</v>
      </c>
      <c r="AB93" s="198">
        <v>0</v>
      </c>
      <c r="AC93" s="198">
        <v>14.1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32.619999999999997</v>
      </c>
      <c r="AJ93" s="198">
        <v>0</v>
      </c>
      <c r="AK93" s="198">
        <v>2.92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11.04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22.83</v>
      </c>
      <c r="J94" s="198">
        <v>0</v>
      </c>
      <c r="K94" s="198">
        <v>40.369999999999997</v>
      </c>
      <c r="L94" s="198">
        <v>55.95</v>
      </c>
      <c r="M94" s="198">
        <v>0</v>
      </c>
      <c r="N94" s="198">
        <v>1.24</v>
      </c>
      <c r="O94" s="198">
        <v>1.03</v>
      </c>
      <c r="P94" s="198">
        <v>2.12</v>
      </c>
      <c r="Q94" s="198">
        <v>4.54</v>
      </c>
      <c r="R94" s="198">
        <v>7.89</v>
      </c>
      <c r="S94" s="198">
        <v>4.78</v>
      </c>
      <c r="T94" s="198">
        <v>0</v>
      </c>
      <c r="U94" s="198">
        <v>12.42</v>
      </c>
      <c r="V94" s="198">
        <v>0.22</v>
      </c>
      <c r="W94" s="198">
        <v>0.48</v>
      </c>
      <c r="X94" s="198">
        <v>1.54</v>
      </c>
      <c r="Y94" s="198">
        <v>56.48</v>
      </c>
      <c r="Z94" s="198">
        <v>2.83</v>
      </c>
      <c r="AA94" s="198">
        <v>0.94</v>
      </c>
      <c r="AB94" s="198">
        <v>0</v>
      </c>
      <c r="AC94" s="198">
        <v>14.1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32.619999999999997</v>
      </c>
      <c r="AJ94" s="198">
        <v>0</v>
      </c>
      <c r="AK94" s="198">
        <v>2.77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11.04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22.83</v>
      </c>
      <c r="J95" s="198">
        <v>0</v>
      </c>
      <c r="K95" s="198">
        <v>81.23</v>
      </c>
      <c r="L95" s="198">
        <v>55.95</v>
      </c>
      <c r="M95" s="198">
        <v>0</v>
      </c>
      <c r="N95" s="198">
        <v>1.24</v>
      </c>
      <c r="O95" s="198">
        <v>1.03</v>
      </c>
      <c r="P95" s="198">
        <v>2.12</v>
      </c>
      <c r="Q95" s="198">
        <v>4.54</v>
      </c>
      <c r="R95" s="198">
        <v>7.89</v>
      </c>
      <c r="S95" s="198">
        <v>4.7699999999999996</v>
      </c>
      <c r="T95" s="198">
        <v>0</v>
      </c>
      <c r="U95" s="198">
        <v>12.61</v>
      </c>
      <c r="V95" s="198">
        <v>0.08</v>
      </c>
      <c r="W95" s="198">
        <v>0.48</v>
      </c>
      <c r="X95" s="198">
        <v>0.88</v>
      </c>
      <c r="Y95" s="198">
        <v>56.48</v>
      </c>
      <c r="Z95" s="198">
        <v>2.83</v>
      </c>
      <c r="AA95" s="198">
        <v>13.32</v>
      </c>
      <c r="AB95" s="198">
        <v>0</v>
      </c>
      <c r="AC95" s="198">
        <v>14.1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32.619999999999997</v>
      </c>
      <c r="AJ95" s="198">
        <v>0</v>
      </c>
      <c r="AK95" s="198">
        <v>1.72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11.04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22.83</v>
      </c>
      <c r="J96" s="198">
        <v>0</v>
      </c>
      <c r="K96" s="198">
        <v>65.73</v>
      </c>
      <c r="L96" s="198">
        <v>55.95</v>
      </c>
      <c r="M96" s="198">
        <v>0</v>
      </c>
      <c r="N96" s="198">
        <v>1.24</v>
      </c>
      <c r="O96" s="198">
        <v>1.03</v>
      </c>
      <c r="P96" s="198">
        <v>2.12</v>
      </c>
      <c r="Q96" s="198">
        <v>4.54</v>
      </c>
      <c r="R96" s="198">
        <v>7.89</v>
      </c>
      <c r="S96" s="198">
        <v>4.7699999999999996</v>
      </c>
      <c r="T96" s="198">
        <v>0</v>
      </c>
      <c r="U96" s="198">
        <v>12.98</v>
      </c>
      <c r="V96" s="198">
        <v>0.08</v>
      </c>
      <c r="W96" s="198">
        <v>0.48</v>
      </c>
      <c r="X96" s="198">
        <v>0.8</v>
      </c>
      <c r="Y96" s="198">
        <v>56.48</v>
      </c>
      <c r="Z96" s="198">
        <v>2.82</v>
      </c>
      <c r="AA96" s="198">
        <v>13.32</v>
      </c>
      <c r="AB96" s="198">
        <v>0</v>
      </c>
      <c r="AC96" s="198">
        <v>14.1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32.619999999999997</v>
      </c>
      <c r="AJ96" s="198">
        <v>0</v>
      </c>
      <c r="AK96" s="198">
        <v>1.72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11.04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22.83</v>
      </c>
      <c r="J97" s="198">
        <v>0</v>
      </c>
      <c r="K97" s="198">
        <v>85.9</v>
      </c>
      <c r="L97" s="198">
        <v>55.95</v>
      </c>
      <c r="M97" s="198">
        <v>0</v>
      </c>
      <c r="N97" s="198">
        <v>1.24</v>
      </c>
      <c r="O97" s="198">
        <v>1.03</v>
      </c>
      <c r="P97" s="198">
        <v>2.12</v>
      </c>
      <c r="Q97" s="198">
        <v>2.73</v>
      </c>
      <c r="R97" s="198">
        <v>6.86</v>
      </c>
      <c r="S97" s="198">
        <v>4.0199999999999996</v>
      </c>
      <c r="T97" s="198">
        <v>0</v>
      </c>
      <c r="U97" s="198">
        <v>13.16</v>
      </c>
      <c r="V97" s="198">
        <v>0</v>
      </c>
      <c r="W97" s="198">
        <v>0.48</v>
      </c>
      <c r="X97" s="198">
        <v>1.54</v>
      </c>
      <c r="Y97" s="198">
        <v>56.48</v>
      </c>
      <c r="Z97" s="198">
        <v>2.82</v>
      </c>
      <c r="AA97" s="198">
        <v>13.32</v>
      </c>
      <c r="AB97" s="198">
        <v>0</v>
      </c>
      <c r="AC97" s="198">
        <v>14.1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32.619999999999997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11.04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22.83</v>
      </c>
      <c r="J98" s="198">
        <v>0</v>
      </c>
      <c r="K98" s="198">
        <v>85.9</v>
      </c>
      <c r="L98" s="198">
        <v>55.95</v>
      </c>
      <c r="M98" s="198">
        <v>0</v>
      </c>
      <c r="N98" s="198">
        <v>1.24</v>
      </c>
      <c r="O98" s="198">
        <v>1.03</v>
      </c>
      <c r="P98" s="198">
        <v>2.12</v>
      </c>
      <c r="Q98" s="198">
        <v>2.73</v>
      </c>
      <c r="R98" s="198">
        <v>6.86</v>
      </c>
      <c r="S98" s="198">
        <v>4.0199999999999996</v>
      </c>
      <c r="T98" s="198">
        <v>0</v>
      </c>
      <c r="U98" s="198">
        <v>13.34</v>
      </c>
      <c r="V98" s="198">
        <v>0</v>
      </c>
      <c r="W98" s="198">
        <v>0.48</v>
      </c>
      <c r="X98" s="198">
        <v>1.54</v>
      </c>
      <c r="Y98" s="198">
        <v>56.48</v>
      </c>
      <c r="Z98" s="198">
        <v>2.83</v>
      </c>
      <c r="AA98" s="198">
        <v>13.32</v>
      </c>
      <c r="AB98" s="198">
        <v>0</v>
      </c>
      <c r="AC98" s="198">
        <v>14.1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32.619999999999997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0.26633749999999967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0.54294999999999993</v>
      </c>
      <c r="J99">
        <f t="shared" si="0"/>
        <v>0</v>
      </c>
      <c r="K99">
        <f t="shared" si="0"/>
        <v>0.74675500000000339</v>
      </c>
      <c r="L99">
        <f t="shared" si="0"/>
        <v>0.87819000000000047</v>
      </c>
      <c r="M99">
        <f t="shared" si="0"/>
        <v>0</v>
      </c>
      <c r="N99">
        <f t="shared" si="0"/>
        <v>2.9779999999999952E-2</v>
      </c>
      <c r="O99">
        <f t="shared" si="0"/>
        <v>2.4725000000000018E-2</v>
      </c>
      <c r="P99">
        <f t="shared" si="0"/>
        <v>5.0880000000000064E-2</v>
      </c>
      <c r="Q99">
        <f t="shared" si="0"/>
        <v>4.968999999999997E-2</v>
      </c>
      <c r="R99">
        <f t="shared" si="0"/>
        <v>8.5942499999999922E-2</v>
      </c>
      <c r="S99">
        <f t="shared" si="0"/>
        <v>5.1940000000000049E-2</v>
      </c>
      <c r="T99">
        <f t="shared" si="0"/>
        <v>0</v>
      </c>
      <c r="U99">
        <f t="shared" si="0"/>
        <v>0.27471250000000019</v>
      </c>
      <c r="V99">
        <f t="shared" si="0"/>
        <v>3.299499999999999E-2</v>
      </c>
      <c r="W99">
        <f t="shared" si="0"/>
        <v>5.1432499999999833E-2</v>
      </c>
      <c r="X99">
        <f t="shared" si="0"/>
        <v>3.6552500000000036E-2</v>
      </c>
      <c r="Y99">
        <f t="shared" si="0"/>
        <v>1.3555199999999976</v>
      </c>
      <c r="Z99">
        <f t="shared" si="0"/>
        <v>6.7037499999999861E-2</v>
      </c>
      <c r="AA99">
        <f t="shared" si="0"/>
        <v>0.11205249999999993</v>
      </c>
      <c r="AB99">
        <f t="shared" si="0"/>
        <v>0</v>
      </c>
      <c r="AC99">
        <f t="shared" si="0"/>
        <v>0.30784749999999972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0.79123749999999982</v>
      </c>
      <c r="AJ99">
        <f t="shared" si="0"/>
        <v>0</v>
      </c>
      <c r="AK99">
        <f t="shared" si="0"/>
        <v>5.5175000000000037E-2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12.3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12.3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12.3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12.3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12.3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12.3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12.3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12.3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12.3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12.3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12.3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12.3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12.3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12.3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12.3</v>
      </c>
      <c r="AJ19" s="198">
        <v>0</v>
      </c>
      <c r="AK19" s="198">
        <v>-8.9499999999999993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</v>
      </c>
      <c r="AJ20" s="198">
        <v>0</v>
      </c>
      <c r="AK20" s="198">
        <v>-2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12.3</v>
      </c>
      <c r="AJ21" s="198">
        <v>0</v>
      </c>
      <c r="AK21" s="198">
        <v>-6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12.3</v>
      </c>
      <c r="AJ22" s="198">
        <v>0</v>
      </c>
      <c r="AK22" s="198">
        <v>-7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12.3</v>
      </c>
      <c r="AJ23" s="198">
        <v>0</v>
      </c>
      <c r="AK23" s="198">
        <v>-8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12.3</v>
      </c>
      <c r="AJ24" s="198">
        <v>0</v>
      </c>
      <c r="AK24" s="198">
        <v>-3.72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12.3</v>
      </c>
      <c r="AJ25" s="198">
        <v>0</v>
      </c>
      <c r="AK25" s="198">
        <v>-3.72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12.3</v>
      </c>
      <c r="AJ26" s="198">
        <v>0</v>
      </c>
      <c r="AK26" s="198">
        <v>-9.69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12.45</v>
      </c>
      <c r="AJ27" s="198">
        <v>0</v>
      </c>
      <c r="AK27" s="198">
        <v>-3.72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12.3</v>
      </c>
      <c r="AJ28" s="198">
        <v>0</v>
      </c>
      <c r="AK28" s="198">
        <v>-3.72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12.3</v>
      </c>
      <c r="AJ29" s="198">
        <v>0</v>
      </c>
      <c r="AK29" s="198">
        <v>-3.72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12.3</v>
      </c>
      <c r="AJ30" s="198">
        <v>0</v>
      </c>
      <c r="AK30" s="198">
        <v>-3.72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12.3</v>
      </c>
      <c r="AJ31" s="198">
        <v>0</v>
      </c>
      <c r="AK31" s="198">
        <v>-3.72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12.3</v>
      </c>
      <c r="AJ32" s="198">
        <v>0</v>
      </c>
      <c r="AK32" s="198">
        <v>-3.72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12.45</v>
      </c>
      <c r="AJ33" s="198">
        <v>0</v>
      </c>
      <c r="AK33" s="198">
        <v>-3.72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12.45</v>
      </c>
      <c r="AJ34" s="198">
        <v>0</v>
      </c>
      <c r="AK34" s="198">
        <v>-3.72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12.27</v>
      </c>
      <c r="AJ35" s="198">
        <v>0</v>
      </c>
      <c r="AK35" s="198">
        <v>-8.41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12.27</v>
      </c>
      <c r="AJ36" s="198">
        <v>0</v>
      </c>
      <c r="AK36" s="198">
        <v>-8.41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12.12</v>
      </c>
      <c r="AJ37" s="198">
        <v>0</v>
      </c>
      <c r="AK37" s="198">
        <v>-8.41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12.12</v>
      </c>
      <c r="AJ38" s="198">
        <v>0</v>
      </c>
      <c r="AK38" s="198">
        <v>-8.41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-8.41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12.12</v>
      </c>
      <c r="AJ40" s="198">
        <v>0</v>
      </c>
      <c r="AK40" s="198">
        <v>-8.41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12.12</v>
      </c>
      <c r="AJ41" s="198">
        <v>0</v>
      </c>
      <c r="AK41" s="198">
        <v>-8.41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12.12</v>
      </c>
      <c r="AJ42" s="198">
        <v>0</v>
      </c>
      <c r="AK42" s="198">
        <v>-8.41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12.12</v>
      </c>
      <c r="AJ43" s="198">
        <v>0</v>
      </c>
      <c r="AK43" s="198">
        <v>-8.41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12.12</v>
      </c>
      <c r="AJ44" s="198">
        <v>0</v>
      </c>
      <c r="AK44" s="198">
        <v>-8.41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-8.41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12.12</v>
      </c>
      <c r="AJ46" s="198">
        <v>0</v>
      </c>
      <c r="AK46" s="198">
        <v>-8.41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12.12</v>
      </c>
      <c r="AJ47" s="198">
        <v>0</v>
      </c>
      <c r="AK47" s="198">
        <v>-3.72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12.12</v>
      </c>
      <c r="AJ48" s="198">
        <v>0</v>
      </c>
      <c r="AK48" s="198">
        <v>-3.72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12.12</v>
      </c>
      <c r="AJ49" s="198">
        <v>0</v>
      </c>
      <c r="AK49" s="198">
        <v>-3.72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12.12</v>
      </c>
      <c r="AJ50" s="198">
        <v>0</v>
      </c>
      <c r="AK50" s="198">
        <v>-3.72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12.12</v>
      </c>
      <c r="AJ51" s="198">
        <v>0</v>
      </c>
      <c r="AK51" s="198">
        <v>-3.72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12.12</v>
      </c>
      <c r="AJ52" s="198">
        <v>0</v>
      </c>
      <c r="AK52" s="198">
        <v>-3.72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12.12</v>
      </c>
      <c r="AJ53" s="198">
        <v>0</v>
      </c>
      <c r="AK53" s="198">
        <v>-3.72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12.12</v>
      </c>
      <c r="AJ54" s="198">
        <v>0</v>
      </c>
      <c r="AK54" s="198">
        <v>-3.72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12.12</v>
      </c>
      <c r="AJ55" s="198">
        <v>0</v>
      </c>
      <c r="AK55" s="198">
        <v>-3.72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12.12</v>
      </c>
      <c r="AJ56" s="198">
        <v>0</v>
      </c>
      <c r="AK56" s="198">
        <v>-3.72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12.12</v>
      </c>
      <c r="AJ57" s="198">
        <v>0</v>
      </c>
      <c r="AK57" s="198">
        <v>-3.72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12.12</v>
      </c>
      <c r="AJ58" s="198">
        <v>0</v>
      </c>
      <c r="AK58" s="198">
        <v>-3.72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12.12</v>
      </c>
      <c r="AJ59" s="198">
        <v>0</v>
      </c>
      <c r="AK59" s="198">
        <v>-3.72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12.12</v>
      </c>
      <c r="AJ60" s="198">
        <v>0</v>
      </c>
      <c r="AK60" s="198">
        <v>-3.72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12.27</v>
      </c>
      <c r="AJ61" s="198">
        <v>0</v>
      </c>
      <c r="AK61" s="198">
        <v>-3.72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12.27</v>
      </c>
      <c r="AJ62" s="198">
        <v>0</v>
      </c>
      <c r="AK62" s="198">
        <v>-3.72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12.12</v>
      </c>
      <c r="AJ63" s="198">
        <v>0</v>
      </c>
      <c r="AK63" s="198">
        <v>-3.72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12.27</v>
      </c>
      <c r="AJ64" s="198">
        <v>0</v>
      </c>
      <c r="AK64" s="198">
        <v>-3.72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12.27</v>
      </c>
      <c r="AJ65" s="198">
        <v>0</v>
      </c>
      <c r="AK65" s="198">
        <v>-3.72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12.27</v>
      </c>
      <c r="AJ66" s="198">
        <v>0</v>
      </c>
      <c r="AK66" s="198">
        <v>-3.72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12.27</v>
      </c>
      <c r="AJ67" s="198">
        <v>0</v>
      </c>
      <c r="AK67" s="198">
        <v>-8.41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12.27</v>
      </c>
      <c r="AJ68" s="198">
        <v>0</v>
      </c>
      <c r="AK68" s="198">
        <v>-3.54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12.12</v>
      </c>
      <c r="AJ69" s="198">
        <v>0</v>
      </c>
      <c r="AK69" s="198">
        <v>-7.19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12.12</v>
      </c>
      <c r="AJ70" s="198">
        <v>0</v>
      </c>
      <c r="AK70" s="198">
        <v>-8.09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12.12</v>
      </c>
      <c r="AJ71" s="198">
        <v>0</v>
      </c>
      <c r="AK71" s="198">
        <v>-8.41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12.12</v>
      </c>
      <c r="AJ72" s="198">
        <v>0</v>
      </c>
      <c r="AK72" s="198">
        <v>-8.41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12.12</v>
      </c>
      <c r="AJ73" s="198">
        <v>0</v>
      </c>
      <c r="AK73" s="198">
        <v>-8.41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12.12</v>
      </c>
      <c r="AJ74" s="198">
        <v>0</v>
      </c>
      <c r="AK74" s="198">
        <v>-6.29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12.3</v>
      </c>
      <c r="AJ75" s="198">
        <v>0</v>
      </c>
      <c r="AK75" s="198">
        <v>-8.41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12.3</v>
      </c>
      <c r="AJ76" s="198">
        <v>0</v>
      </c>
      <c r="AK76" s="198">
        <v>-8.41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12.3</v>
      </c>
      <c r="AJ77" s="198">
        <v>0</v>
      </c>
      <c r="AK77" s="198">
        <v>-8.41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12.3</v>
      </c>
      <c r="AJ78" s="198">
        <v>0</v>
      </c>
      <c r="AK78" s="198">
        <v>-8.41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12.3</v>
      </c>
      <c r="AJ79" s="198">
        <v>0</v>
      </c>
      <c r="AK79" s="198">
        <v>-3.72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12.3</v>
      </c>
      <c r="AJ80" s="198">
        <v>0</v>
      </c>
      <c r="AK80" s="198">
        <v>-3.72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12.3</v>
      </c>
      <c r="AJ81" s="198">
        <v>0</v>
      </c>
      <c r="AK81" s="198">
        <v>-3.72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12.3</v>
      </c>
      <c r="AJ82" s="198">
        <v>0</v>
      </c>
      <c r="AK82" s="198">
        <v>-3.72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12.3</v>
      </c>
      <c r="AJ83" s="198">
        <v>0</v>
      </c>
      <c r="AK83" s="198">
        <v>-3.72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12.3</v>
      </c>
      <c r="AJ84" s="198">
        <v>0</v>
      </c>
      <c r="AK84" s="198">
        <v>-3.72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12.3</v>
      </c>
      <c r="AJ85" s="198">
        <v>0</v>
      </c>
      <c r="AK85" s="198">
        <v>-3.72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12.3</v>
      </c>
      <c r="AJ86" s="198">
        <v>0</v>
      </c>
      <c r="AK86" s="198">
        <v>-3.72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12.3</v>
      </c>
      <c r="AJ87" s="198">
        <v>0</v>
      </c>
      <c r="AK87" s="198">
        <v>-3.72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12.3</v>
      </c>
      <c r="AJ88" s="198">
        <v>0</v>
      </c>
      <c r="AK88" s="198">
        <v>-3.72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12.3</v>
      </c>
      <c r="AJ89" s="198">
        <v>0</v>
      </c>
      <c r="AK89" s="198">
        <v>-3.72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12.3</v>
      </c>
      <c r="AJ90" s="198">
        <v>0</v>
      </c>
      <c r="AK90" s="198">
        <v>-3.72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12.3</v>
      </c>
      <c r="AJ91" s="198">
        <v>0</v>
      </c>
      <c r="AK91" s="198">
        <v>-3.72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12.3</v>
      </c>
      <c r="AJ92" s="198">
        <v>0</v>
      </c>
      <c r="AK92" s="198">
        <v>-1.57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12.3</v>
      </c>
      <c r="AJ93" s="198">
        <v>0</v>
      </c>
      <c r="AK93" s="198">
        <v>-2.48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12.3</v>
      </c>
      <c r="AJ94" s="198">
        <v>0</v>
      </c>
      <c r="AK94" s="198">
        <v>-1.57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12.3</v>
      </c>
      <c r="AJ95" s="198">
        <v>0</v>
      </c>
      <c r="AK95" s="198">
        <v>0.2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12.3</v>
      </c>
      <c r="AJ96" s="198">
        <v>0</v>
      </c>
      <c r="AK96" s="198">
        <v>0.2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12.3</v>
      </c>
      <c r="AJ97" s="198">
        <v>0</v>
      </c>
      <c r="AK97" s="198">
        <v>-4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12.3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0.29392499999999971</v>
      </c>
      <c r="AJ99">
        <f t="shared" si="0"/>
        <v>0</v>
      </c>
      <c r="AK99">
        <f t="shared" si="0"/>
        <v>-0.10103250000000012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61.51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61.51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61.51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61.51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61.51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61.51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61.51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61.51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61.51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61.51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61.51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61.51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61.51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61.51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61.51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61.51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61.51</v>
      </c>
      <c r="AJ19" s="198">
        <v>0</v>
      </c>
      <c r="AK19" s="198">
        <v>3.14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61.51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61.51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61.51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61.51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61.51</v>
      </c>
      <c r="AJ24" s="198">
        <v>0</v>
      </c>
      <c r="AK24" s="198">
        <v>4.79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61.51</v>
      </c>
      <c r="AJ25" s="198">
        <v>0</v>
      </c>
      <c r="AK25" s="198">
        <v>4.79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61.51</v>
      </c>
      <c r="AJ26" s="198">
        <v>0</v>
      </c>
      <c r="AK26" s="198">
        <v>3.59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62.51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61.51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61.51</v>
      </c>
      <c r="AJ29" s="198">
        <v>0</v>
      </c>
      <c r="AK29" s="198">
        <v>4.79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61.51</v>
      </c>
      <c r="AJ30" s="198">
        <v>0</v>
      </c>
      <c r="AK30" s="198">
        <v>4.79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61.51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61.51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62.51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2.44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71.03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2.4900000000000002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70.12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2.4900000000000002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70.12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60.6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60.6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61.6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60.6</v>
      </c>
      <c r="AJ40" s="198">
        <v>0</v>
      </c>
      <c r="AK40" s="198">
        <v>9.48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60.6</v>
      </c>
      <c r="AJ41" s="198">
        <v>0</v>
      </c>
      <c r="AK41" s="198">
        <v>9.48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60.6</v>
      </c>
      <c r="AJ42" s="198">
        <v>0</v>
      </c>
      <c r="AK42" s="198">
        <v>9.48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60.6</v>
      </c>
      <c r="AJ43" s="198">
        <v>0</v>
      </c>
      <c r="AK43" s="198">
        <v>9.48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60.6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61.6</v>
      </c>
      <c r="AJ45" s="198">
        <v>0</v>
      </c>
      <c r="AK45" s="198">
        <v>9.48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60.6</v>
      </c>
      <c r="AJ46" s="198">
        <v>0</v>
      </c>
      <c r="AK46" s="198">
        <v>9.48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60.6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60.6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60.6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60.6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60.6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60.6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60.6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60.6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60.6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60.6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60.6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60.6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60.6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60.6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72.150000000000006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72.150000000000006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60.6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64.03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72.150000000000006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72.150000000000006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74.180000000000007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64.03</v>
      </c>
      <c r="AJ68" s="198">
        <v>0</v>
      </c>
      <c r="AK68" s="198">
        <v>9.11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60.6</v>
      </c>
      <c r="AJ69" s="198">
        <v>0</v>
      </c>
      <c r="AK69" s="198">
        <v>9.39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60.6</v>
      </c>
      <c r="AJ70" s="198">
        <v>0</v>
      </c>
      <c r="AK70" s="198">
        <v>9.4499999999999993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60.6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60.6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60.6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60.6</v>
      </c>
      <c r="AJ74" s="198">
        <v>0</v>
      </c>
      <c r="AK74" s="198">
        <v>9.32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61.51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61.51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61.51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61.51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61.51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61.51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61.51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61.51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61.51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61.51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61.51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61.51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61.51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61.51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61.51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61.51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61.51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61.51</v>
      </c>
      <c r="AJ92" s="198">
        <v>0</v>
      </c>
      <c r="AK92" s="198">
        <v>4.5999999999999996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61.51</v>
      </c>
      <c r="AJ93" s="198">
        <v>0</v>
      </c>
      <c r="AK93" s="198">
        <v>4.68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61.51</v>
      </c>
      <c r="AJ94" s="198">
        <v>0</v>
      </c>
      <c r="AK94" s="198">
        <v>4.5999999999999996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61.51</v>
      </c>
      <c r="AJ95" s="198">
        <v>0</v>
      </c>
      <c r="AK95" s="198">
        <v>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61.51</v>
      </c>
      <c r="AJ96" s="198">
        <v>0</v>
      </c>
      <c r="AK96" s="198">
        <v>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61.51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61.51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5.0215000000000086E-2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1.4919400000000014</v>
      </c>
      <c r="AJ99">
        <f t="shared" si="0"/>
        <v>0</v>
      </c>
      <c r="AK99">
        <f t="shared" si="0"/>
        <v>0.13208250000000013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13.5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4.47</v>
      </c>
      <c r="L3" s="198">
        <v>377.13</v>
      </c>
      <c r="M3" s="198">
        <v>1.1599999999999999</v>
      </c>
      <c r="N3" s="198">
        <v>1.49</v>
      </c>
      <c r="O3" s="198">
        <v>0</v>
      </c>
      <c r="P3" s="198">
        <v>27.11</v>
      </c>
      <c r="Q3" s="198">
        <v>6.69</v>
      </c>
      <c r="R3" s="198">
        <v>6.58</v>
      </c>
      <c r="S3" s="198">
        <v>3.96</v>
      </c>
      <c r="T3" s="198">
        <v>0</v>
      </c>
      <c r="U3" s="198">
        <v>0.88</v>
      </c>
      <c r="V3" s="198">
        <v>6.36</v>
      </c>
      <c r="W3" s="198">
        <v>14.24</v>
      </c>
      <c r="X3" s="198">
        <v>26.08</v>
      </c>
      <c r="Y3" s="198">
        <v>9.15</v>
      </c>
      <c r="Z3" s="198">
        <v>44.66</v>
      </c>
      <c r="AA3" s="198">
        <v>20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39.14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13.5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4.47</v>
      </c>
      <c r="L4" s="198">
        <v>377.13</v>
      </c>
      <c r="M4" s="198">
        <v>1.1599999999999999</v>
      </c>
      <c r="N4" s="198">
        <v>1.49</v>
      </c>
      <c r="O4" s="198">
        <v>0</v>
      </c>
      <c r="P4" s="198">
        <v>27.11</v>
      </c>
      <c r="Q4" s="198">
        <v>6.69</v>
      </c>
      <c r="R4" s="198">
        <v>6.58</v>
      </c>
      <c r="S4" s="198">
        <v>3.96</v>
      </c>
      <c r="T4" s="198">
        <v>0</v>
      </c>
      <c r="U4" s="198">
        <v>0.88</v>
      </c>
      <c r="V4" s="198">
        <v>6.36</v>
      </c>
      <c r="W4" s="198">
        <v>14.24</v>
      </c>
      <c r="X4" s="198">
        <v>26.08</v>
      </c>
      <c r="Y4" s="198">
        <v>9.15</v>
      </c>
      <c r="Z4" s="198">
        <v>44.66</v>
      </c>
      <c r="AA4" s="198">
        <v>20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39.14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13.5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4.46</v>
      </c>
      <c r="L5" s="198">
        <v>377.13</v>
      </c>
      <c r="M5" s="198">
        <v>1.1599999999999999</v>
      </c>
      <c r="N5" s="198">
        <v>1.49</v>
      </c>
      <c r="O5" s="198">
        <v>0</v>
      </c>
      <c r="P5" s="198">
        <v>27.11</v>
      </c>
      <c r="Q5" s="198">
        <v>6.69</v>
      </c>
      <c r="R5" s="198">
        <v>6.58</v>
      </c>
      <c r="S5" s="198">
        <v>3.96</v>
      </c>
      <c r="T5" s="198">
        <v>0</v>
      </c>
      <c r="U5" s="198">
        <v>0.88</v>
      </c>
      <c r="V5" s="198">
        <v>6.36</v>
      </c>
      <c r="W5" s="198">
        <v>14.24</v>
      </c>
      <c r="X5" s="198">
        <v>25.99</v>
      </c>
      <c r="Y5" s="198">
        <v>9.15</v>
      </c>
      <c r="Z5" s="198">
        <v>44.66</v>
      </c>
      <c r="AA5" s="198">
        <v>20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39.14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13.5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4.46</v>
      </c>
      <c r="L6" s="198">
        <v>377.13</v>
      </c>
      <c r="M6" s="198">
        <v>1.1599999999999999</v>
      </c>
      <c r="N6" s="198">
        <v>1.49</v>
      </c>
      <c r="O6" s="198">
        <v>0</v>
      </c>
      <c r="P6" s="198">
        <v>27.11</v>
      </c>
      <c r="Q6" s="198">
        <v>6.69</v>
      </c>
      <c r="R6" s="198">
        <v>6.58</v>
      </c>
      <c r="S6" s="198">
        <v>3.96</v>
      </c>
      <c r="T6" s="198">
        <v>0</v>
      </c>
      <c r="U6" s="198">
        <v>0.88</v>
      </c>
      <c r="V6" s="198">
        <v>6.36</v>
      </c>
      <c r="W6" s="198">
        <v>14.24</v>
      </c>
      <c r="X6" s="198">
        <v>25.99</v>
      </c>
      <c r="Y6" s="198">
        <v>9.15</v>
      </c>
      <c r="Z6" s="198">
        <v>44.66</v>
      </c>
      <c r="AA6" s="198">
        <v>20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39.14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13.5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4.46</v>
      </c>
      <c r="L7" s="198">
        <v>377.13</v>
      </c>
      <c r="M7" s="198">
        <v>1.1599999999999999</v>
      </c>
      <c r="N7" s="198">
        <v>1.49</v>
      </c>
      <c r="O7" s="198">
        <v>0</v>
      </c>
      <c r="P7" s="198">
        <v>27.11</v>
      </c>
      <c r="Q7" s="198">
        <v>6.69</v>
      </c>
      <c r="R7" s="198">
        <v>6.3</v>
      </c>
      <c r="S7" s="198">
        <v>3.88</v>
      </c>
      <c r="T7" s="198">
        <v>0</v>
      </c>
      <c r="U7" s="198">
        <v>0.88</v>
      </c>
      <c r="V7" s="198">
        <v>6.36</v>
      </c>
      <c r="W7" s="198">
        <v>14.24</v>
      </c>
      <c r="X7" s="198">
        <v>25.99</v>
      </c>
      <c r="Y7" s="198">
        <v>9.15</v>
      </c>
      <c r="Z7" s="198">
        <v>44.66</v>
      </c>
      <c r="AA7" s="198">
        <v>20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39.14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13.5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4.46</v>
      </c>
      <c r="L8" s="198">
        <v>377.13</v>
      </c>
      <c r="M8" s="198">
        <v>1.1599999999999999</v>
      </c>
      <c r="N8" s="198">
        <v>1.49</v>
      </c>
      <c r="O8" s="198">
        <v>0</v>
      </c>
      <c r="P8" s="198">
        <v>27.11</v>
      </c>
      <c r="Q8" s="198">
        <v>6.69</v>
      </c>
      <c r="R8" s="198">
        <v>6.3</v>
      </c>
      <c r="S8" s="198">
        <v>3.88</v>
      </c>
      <c r="T8" s="198">
        <v>0</v>
      </c>
      <c r="U8" s="198">
        <v>0.88</v>
      </c>
      <c r="V8" s="198">
        <v>6.36</v>
      </c>
      <c r="W8" s="198">
        <v>14.24</v>
      </c>
      <c r="X8" s="198">
        <v>25.99</v>
      </c>
      <c r="Y8" s="198">
        <v>9.15</v>
      </c>
      <c r="Z8" s="198">
        <v>44.66</v>
      </c>
      <c r="AA8" s="198">
        <v>20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39.14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13.5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4.46</v>
      </c>
      <c r="L9" s="198">
        <v>377.13</v>
      </c>
      <c r="M9" s="198">
        <v>1.1599999999999999</v>
      </c>
      <c r="N9" s="198">
        <v>1.49</v>
      </c>
      <c r="O9" s="198">
        <v>0</v>
      </c>
      <c r="P9" s="198">
        <v>27.11</v>
      </c>
      <c r="Q9" s="198">
        <v>6.69</v>
      </c>
      <c r="R9" s="198">
        <v>6.3</v>
      </c>
      <c r="S9" s="198">
        <v>3.88</v>
      </c>
      <c r="T9" s="198">
        <v>0</v>
      </c>
      <c r="U9" s="198">
        <v>0.88</v>
      </c>
      <c r="V9" s="198">
        <v>5.74</v>
      </c>
      <c r="W9" s="198">
        <v>14.24</v>
      </c>
      <c r="X9" s="198">
        <v>25.99</v>
      </c>
      <c r="Y9" s="198">
        <v>9.15</v>
      </c>
      <c r="Z9" s="198">
        <v>44.66</v>
      </c>
      <c r="AA9" s="198">
        <v>20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39.14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13.5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4.46</v>
      </c>
      <c r="L10" s="198">
        <v>377.13</v>
      </c>
      <c r="M10" s="198">
        <v>1.17</v>
      </c>
      <c r="N10" s="198">
        <v>1.49</v>
      </c>
      <c r="O10" s="198">
        <v>0</v>
      </c>
      <c r="P10" s="198">
        <v>27.11</v>
      </c>
      <c r="Q10" s="198">
        <v>6.69</v>
      </c>
      <c r="R10" s="198">
        <v>6.3</v>
      </c>
      <c r="S10" s="198">
        <v>3.88</v>
      </c>
      <c r="T10" s="198">
        <v>0</v>
      </c>
      <c r="U10" s="198">
        <v>0.88</v>
      </c>
      <c r="V10" s="198">
        <v>5.74</v>
      </c>
      <c r="W10" s="198">
        <v>14.24</v>
      </c>
      <c r="X10" s="198">
        <v>25.99</v>
      </c>
      <c r="Y10" s="198">
        <v>9.15</v>
      </c>
      <c r="Z10" s="198">
        <v>44.66</v>
      </c>
      <c r="AA10" s="198">
        <v>20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39.14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13.5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4.46</v>
      </c>
      <c r="L11" s="198">
        <v>377.13</v>
      </c>
      <c r="M11" s="198">
        <v>1.1599999999999999</v>
      </c>
      <c r="N11" s="198">
        <v>1.49</v>
      </c>
      <c r="O11" s="198">
        <v>0</v>
      </c>
      <c r="P11" s="198">
        <v>27.11</v>
      </c>
      <c r="Q11" s="198">
        <v>6.69</v>
      </c>
      <c r="R11" s="198">
        <v>6.3</v>
      </c>
      <c r="S11" s="198">
        <v>3.88</v>
      </c>
      <c r="T11" s="198">
        <v>0</v>
      </c>
      <c r="U11" s="198">
        <v>0.88</v>
      </c>
      <c r="V11" s="198">
        <v>5.54</v>
      </c>
      <c r="W11" s="198">
        <v>14.24</v>
      </c>
      <c r="X11" s="198">
        <v>25.96</v>
      </c>
      <c r="Y11" s="198">
        <v>9.15</v>
      </c>
      <c r="Z11" s="198">
        <v>44.66</v>
      </c>
      <c r="AA11" s="198">
        <v>20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39.14</v>
      </c>
      <c r="AJ11" s="198">
        <v>0</v>
      </c>
      <c r="AK11" s="198">
        <v>15.79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13.5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4.46</v>
      </c>
      <c r="L12" s="198">
        <v>377.13</v>
      </c>
      <c r="M12" s="198">
        <v>1.1599999999999999</v>
      </c>
      <c r="N12" s="198">
        <v>1.49</v>
      </c>
      <c r="O12" s="198">
        <v>0</v>
      </c>
      <c r="P12" s="198">
        <v>27.11</v>
      </c>
      <c r="Q12" s="198">
        <v>6.69</v>
      </c>
      <c r="R12" s="198">
        <v>6.3</v>
      </c>
      <c r="S12" s="198">
        <v>3.88</v>
      </c>
      <c r="T12" s="198">
        <v>0</v>
      </c>
      <c r="U12" s="198">
        <v>0.88</v>
      </c>
      <c r="V12" s="198">
        <v>5.54</v>
      </c>
      <c r="W12" s="198">
        <v>14.24</v>
      </c>
      <c r="X12" s="198">
        <v>25.96</v>
      </c>
      <c r="Y12" s="198">
        <v>9.15</v>
      </c>
      <c r="Z12" s="198">
        <v>44.66</v>
      </c>
      <c r="AA12" s="198">
        <v>20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39.14</v>
      </c>
      <c r="AJ12" s="198">
        <v>0</v>
      </c>
      <c r="AK12" s="198">
        <v>15.79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13.5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4.46</v>
      </c>
      <c r="L13" s="198">
        <v>377.13</v>
      </c>
      <c r="M13" s="198">
        <v>1.1599999999999999</v>
      </c>
      <c r="N13" s="198">
        <v>1.49</v>
      </c>
      <c r="O13" s="198">
        <v>0</v>
      </c>
      <c r="P13" s="198">
        <v>27.11</v>
      </c>
      <c r="Q13" s="198">
        <v>6.69</v>
      </c>
      <c r="R13" s="198">
        <v>6.3</v>
      </c>
      <c r="S13" s="198">
        <v>3.88</v>
      </c>
      <c r="T13" s="198">
        <v>0</v>
      </c>
      <c r="U13" s="198">
        <v>0.88</v>
      </c>
      <c r="V13" s="198">
        <v>5.54</v>
      </c>
      <c r="W13" s="198">
        <v>14.24</v>
      </c>
      <c r="X13" s="198">
        <v>25.95</v>
      </c>
      <c r="Y13" s="198">
        <v>9.15</v>
      </c>
      <c r="Z13" s="198">
        <v>44.66</v>
      </c>
      <c r="AA13" s="198">
        <v>20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39.14</v>
      </c>
      <c r="AJ13" s="198">
        <v>0</v>
      </c>
      <c r="AK13" s="198">
        <v>15.79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13.5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4.46</v>
      </c>
      <c r="L14" s="198">
        <v>377.13</v>
      </c>
      <c r="M14" s="198">
        <v>1.1599999999999999</v>
      </c>
      <c r="N14" s="198">
        <v>1.49</v>
      </c>
      <c r="O14" s="198">
        <v>0</v>
      </c>
      <c r="P14" s="198">
        <v>27.11</v>
      </c>
      <c r="Q14" s="198">
        <v>6.69</v>
      </c>
      <c r="R14" s="198">
        <v>6.3</v>
      </c>
      <c r="S14" s="198">
        <v>3.88</v>
      </c>
      <c r="T14" s="198">
        <v>0</v>
      </c>
      <c r="U14" s="198">
        <v>0.88</v>
      </c>
      <c r="V14" s="198">
        <v>5.54</v>
      </c>
      <c r="W14" s="198">
        <v>14.24</v>
      </c>
      <c r="X14" s="198">
        <v>25.95</v>
      </c>
      <c r="Y14" s="198">
        <v>9.15</v>
      </c>
      <c r="Z14" s="198">
        <v>44.66</v>
      </c>
      <c r="AA14" s="198">
        <v>20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39.14</v>
      </c>
      <c r="AJ14" s="198">
        <v>0</v>
      </c>
      <c r="AK14" s="198">
        <v>15.79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13.5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4.46</v>
      </c>
      <c r="L15" s="198">
        <v>377.13</v>
      </c>
      <c r="M15" s="198">
        <v>1.17</v>
      </c>
      <c r="N15" s="198">
        <v>1.49</v>
      </c>
      <c r="O15" s="198">
        <v>0</v>
      </c>
      <c r="P15" s="198">
        <v>1.31</v>
      </c>
      <c r="Q15" s="198">
        <v>6.69</v>
      </c>
      <c r="R15" s="198">
        <v>6.3</v>
      </c>
      <c r="S15" s="198">
        <v>3.88</v>
      </c>
      <c r="T15" s="198">
        <v>0</v>
      </c>
      <c r="U15" s="198">
        <v>0.88</v>
      </c>
      <c r="V15" s="198">
        <v>5.54</v>
      </c>
      <c r="W15" s="198">
        <v>14.24</v>
      </c>
      <c r="X15" s="198">
        <v>26.08</v>
      </c>
      <c r="Y15" s="198">
        <v>9.15</v>
      </c>
      <c r="Z15" s="198">
        <v>44.66</v>
      </c>
      <c r="AA15" s="198">
        <v>20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39.14</v>
      </c>
      <c r="AJ15" s="198">
        <v>0</v>
      </c>
      <c r="AK15" s="198">
        <v>0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13.5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4.46</v>
      </c>
      <c r="L16" s="198">
        <v>377.13</v>
      </c>
      <c r="M16" s="198">
        <v>0.46</v>
      </c>
      <c r="N16" s="198">
        <v>1.49</v>
      </c>
      <c r="O16" s="198">
        <v>0</v>
      </c>
      <c r="P16" s="198">
        <v>1.31</v>
      </c>
      <c r="Q16" s="198">
        <v>6.69</v>
      </c>
      <c r="R16" s="198">
        <v>6.3</v>
      </c>
      <c r="S16" s="198">
        <v>3.88</v>
      </c>
      <c r="T16" s="198">
        <v>0</v>
      </c>
      <c r="U16" s="198">
        <v>0.88</v>
      </c>
      <c r="V16" s="198">
        <v>5.54</v>
      </c>
      <c r="W16" s="198">
        <v>14.24</v>
      </c>
      <c r="X16" s="198">
        <v>26.08</v>
      </c>
      <c r="Y16" s="198">
        <v>9.15</v>
      </c>
      <c r="Z16" s="198">
        <v>44.66</v>
      </c>
      <c r="AA16" s="198">
        <v>20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39.14</v>
      </c>
      <c r="AJ16" s="198">
        <v>0</v>
      </c>
      <c r="AK16" s="198">
        <v>0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13.5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4.46</v>
      </c>
      <c r="L17" s="198">
        <v>377.13</v>
      </c>
      <c r="M17" s="198">
        <v>0.46</v>
      </c>
      <c r="N17" s="198">
        <v>1.49</v>
      </c>
      <c r="O17" s="198">
        <v>0</v>
      </c>
      <c r="P17" s="198">
        <v>1.31</v>
      </c>
      <c r="Q17" s="198">
        <v>6.69</v>
      </c>
      <c r="R17" s="198">
        <v>6.3</v>
      </c>
      <c r="S17" s="198">
        <v>3.88</v>
      </c>
      <c r="T17" s="198">
        <v>0</v>
      </c>
      <c r="U17" s="198">
        <v>0.88</v>
      </c>
      <c r="V17" s="198">
        <v>5.54</v>
      </c>
      <c r="W17" s="198">
        <v>14.24</v>
      </c>
      <c r="X17" s="198">
        <v>26.08</v>
      </c>
      <c r="Y17" s="198">
        <v>9.15</v>
      </c>
      <c r="Z17" s="198">
        <v>44.66</v>
      </c>
      <c r="AA17" s="198">
        <v>20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39.14</v>
      </c>
      <c r="AJ17" s="198">
        <v>0</v>
      </c>
      <c r="AK17" s="198">
        <v>0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13.5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4.46</v>
      </c>
      <c r="L18" s="198">
        <v>377.13</v>
      </c>
      <c r="M18" s="198">
        <v>0.46</v>
      </c>
      <c r="N18" s="198">
        <v>1.49</v>
      </c>
      <c r="O18" s="198">
        <v>0</v>
      </c>
      <c r="P18" s="198">
        <v>1.31</v>
      </c>
      <c r="Q18" s="198">
        <v>6.69</v>
      </c>
      <c r="R18" s="198">
        <v>6.3</v>
      </c>
      <c r="S18" s="198">
        <v>3.88</v>
      </c>
      <c r="T18" s="198">
        <v>0</v>
      </c>
      <c r="U18" s="198">
        <v>0.88</v>
      </c>
      <c r="V18" s="198">
        <v>5.54</v>
      </c>
      <c r="W18" s="198">
        <v>14.24</v>
      </c>
      <c r="X18" s="198">
        <v>26.08</v>
      </c>
      <c r="Y18" s="198">
        <v>9.15</v>
      </c>
      <c r="Z18" s="198">
        <v>44.66</v>
      </c>
      <c r="AA18" s="198">
        <v>20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39.14</v>
      </c>
      <c r="AJ18" s="198">
        <v>0</v>
      </c>
      <c r="AK18" s="198">
        <v>0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13.5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4.47</v>
      </c>
      <c r="L19" s="198">
        <v>377.13</v>
      </c>
      <c r="M19" s="198">
        <v>0.89</v>
      </c>
      <c r="N19" s="198">
        <v>1.49</v>
      </c>
      <c r="O19" s="198">
        <v>0</v>
      </c>
      <c r="P19" s="198">
        <v>1.31</v>
      </c>
      <c r="Q19" s="198">
        <v>6.69</v>
      </c>
      <c r="R19" s="198">
        <v>6.58</v>
      </c>
      <c r="S19" s="198">
        <v>3.96</v>
      </c>
      <c r="T19" s="198">
        <v>0</v>
      </c>
      <c r="U19" s="198">
        <v>0.88</v>
      </c>
      <c r="V19" s="198">
        <v>5.41</v>
      </c>
      <c r="W19" s="198">
        <v>14.24</v>
      </c>
      <c r="X19" s="198">
        <v>26.08</v>
      </c>
      <c r="Y19" s="198">
        <v>9.15</v>
      </c>
      <c r="Z19" s="198">
        <v>44.66</v>
      </c>
      <c r="AA19" s="198">
        <v>20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39.14</v>
      </c>
      <c r="AJ19" s="198">
        <v>0</v>
      </c>
      <c r="AK19" s="198">
        <v>0.24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13.5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4.47</v>
      </c>
      <c r="L20" s="198">
        <v>377.13</v>
      </c>
      <c r="M20" s="198">
        <v>0.89</v>
      </c>
      <c r="N20" s="198">
        <v>1.49</v>
      </c>
      <c r="O20" s="198">
        <v>0</v>
      </c>
      <c r="P20" s="198">
        <v>1.31</v>
      </c>
      <c r="Q20" s="198">
        <v>6.69</v>
      </c>
      <c r="R20" s="198">
        <v>6.58</v>
      </c>
      <c r="S20" s="198">
        <v>3.96</v>
      </c>
      <c r="T20" s="198">
        <v>0</v>
      </c>
      <c r="U20" s="198">
        <v>0.88</v>
      </c>
      <c r="V20" s="198">
        <v>5.41</v>
      </c>
      <c r="W20" s="198">
        <v>14.24</v>
      </c>
      <c r="X20" s="198">
        <v>26.08</v>
      </c>
      <c r="Y20" s="198">
        <v>9.15</v>
      </c>
      <c r="Z20" s="198">
        <v>44.66</v>
      </c>
      <c r="AA20" s="198">
        <v>20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39.14</v>
      </c>
      <c r="AJ20" s="198">
        <v>0</v>
      </c>
      <c r="AK20" s="198">
        <v>0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13.5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4.47</v>
      </c>
      <c r="L21" s="198">
        <v>377.13</v>
      </c>
      <c r="M21" s="198">
        <v>0.89</v>
      </c>
      <c r="N21" s="198">
        <v>1.49</v>
      </c>
      <c r="O21" s="198">
        <v>0</v>
      </c>
      <c r="P21" s="198">
        <v>1.31</v>
      </c>
      <c r="Q21" s="198">
        <v>6.69</v>
      </c>
      <c r="R21" s="198">
        <v>6.58</v>
      </c>
      <c r="S21" s="198">
        <v>3.96</v>
      </c>
      <c r="T21" s="198">
        <v>0</v>
      </c>
      <c r="U21" s="198">
        <v>0.88</v>
      </c>
      <c r="V21" s="198">
        <v>5.41</v>
      </c>
      <c r="W21" s="198">
        <v>14.24</v>
      </c>
      <c r="X21" s="198">
        <v>26.08</v>
      </c>
      <c r="Y21" s="198">
        <v>9.15</v>
      </c>
      <c r="Z21" s="198">
        <v>44.66</v>
      </c>
      <c r="AA21" s="198">
        <v>20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39.14</v>
      </c>
      <c r="AJ21" s="198">
        <v>0</v>
      </c>
      <c r="AK21" s="198">
        <v>0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13.5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4.47</v>
      </c>
      <c r="L22" s="198">
        <v>377.13</v>
      </c>
      <c r="M22" s="198">
        <v>1.1599999999999999</v>
      </c>
      <c r="N22" s="198">
        <v>1.49</v>
      </c>
      <c r="O22" s="198">
        <v>0</v>
      </c>
      <c r="P22" s="198">
        <v>1.31</v>
      </c>
      <c r="Q22" s="198">
        <v>6.69</v>
      </c>
      <c r="R22" s="198">
        <v>6.58</v>
      </c>
      <c r="S22" s="198">
        <v>3.96</v>
      </c>
      <c r="T22" s="198">
        <v>0</v>
      </c>
      <c r="U22" s="198">
        <v>0.88</v>
      </c>
      <c r="V22" s="198">
        <v>5.41</v>
      </c>
      <c r="W22" s="198">
        <v>14.24</v>
      </c>
      <c r="X22" s="198">
        <v>26.08</v>
      </c>
      <c r="Y22" s="198">
        <v>9.15</v>
      </c>
      <c r="Z22" s="198">
        <v>44.66</v>
      </c>
      <c r="AA22" s="198">
        <v>20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39.14</v>
      </c>
      <c r="AJ22" s="198">
        <v>0</v>
      </c>
      <c r="AK22" s="198">
        <v>0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13.5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4.47</v>
      </c>
      <c r="L23" s="198">
        <v>377.13</v>
      </c>
      <c r="M23" s="198">
        <v>5.15</v>
      </c>
      <c r="N23" s="198">
        <v>1.49</v>
      </c>
      <c r="O23" s="198">
        <v>0</v>
      </c>
      <c r="P23" s="198">
        <v>1.31</v>
      </c>
      <c r="Q23" s="198">
        <v>6.69</v>
      </c>
      <c r="R23" s="198">
        <v>6.71</v>
      </c>
      <c r="S23" s="198">
        <v>4.04</v>
      </c>
      <c r="T23" s="198">
        <v>0</v>
      </c>
      <c r="U23" s="198">
        <v>0.88</v>
      </c>
      <c r="V23" s="198">
        <v>6.36</v>
      </c>
      <c r="W23" s="198">
        <v>14.24</v>
      </c>
      <c r="X23" s="198">
        <v>26.08</v>
      </c>
      <c r="Y23" s="198">
        <v>9.15</v>
      </c>
      <c r="Z23" s="198">
        <v>44.66</v>
      </c>
      <c r="AA23" s="198">
        <v>20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39.14</v>
      </c>
      <c r="AJ23" s="198">
        <v>0</v>
      </c>
      <c r="AK23" s="198">
        <v>0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13.5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4.47</v>
      </c>
      <c r="L24" s="198">
        <v>377.13</v>
      </c>
      <c r="M24" s="198">
        <v>1.1599999999999999</v>
      </c>
      <c r="N24" s="198">
        <v>1.49</v>
      </c>
      <c r="O24" s="198">
        <v>0</v>
      </c>
      <c r="P24" s="198">
        <v>1.31</v>
      </c>
      <c r="Q24" s="198">
        <v>6.69</v>
      </c>
      <c r="R24" s="198">
        <v>6.71</v>
      </c>
      <c r="S24" s="198">
        <v>4.04</v>
      </c>
      <c r="T24" s="198">
        <v>0</v>
      </c>
      <c r="U24" s="198">
        <v>0.88</v>
      </c>
      <c r="V24" s="198">
        <v>6.36</v>
      </c>
      <c r="W24" s="198">
        <v>14.24</v>
      </c>
      <c r="X24" s="198">
        <v>26.08</v>
      </c>
      <c r="Y24" s="198">
        <v>9.15</v>
      </c>
      <c r="Z24" s="198">
        <v>44.66</v>
      </c>
      <c r="AA24" s="198">
        <v>20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39.14</v>
      </c>
      <c r="AJ24" s="198">
        <v>0</v>
      </c>
      <c r="AK24" s="198">
        <v>4.3499999999999996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13.5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4.47</v>
      </c>
      <c r="L25" s="198">
        <v>377.13</v>
      </c>
      <c r="M25" s="198">
        <v>1.1599999999999999</v>
      </c>
      <c r="N25" s="198">
        <v>1.49</v>
      </c>
      <c r="O25" s="198">
        <v>0</v>
      </c>
      <c r="P25" s="198">
        <v>1.31</v>
      </c>
      <c r="Q25" s="198">
        <v>6.69</v>
      </c>
      <c r="R25" s="198">
        <v>6.71</v>
      </c>
      <c r="S25" s="198">
        <v>4.04</v>
      </c>
      <c r="T25" s="198">
        <v>0</v>
      </c>
      <c r="U25" s="198">
        <v>0.88</v>
      </c>
      <c r="V25" s="198">
        <v>6.36</v>
      </c>
      <c r="W25" s="198">
        <v>14.24</v>
      </c>
      <c r="X25" s="198">
        <v>27.02</v>
      </c>
      <c r="Y25" s="198">
        <v>9.15</v>
      </c>
      <c r="Z25" s="198">
        <v>44.66</v>
      </c>
      <c r="AA25" s="198">
        <v>20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39.14</v>
      </c>
      <c r="AJ25" s="198">
        <v>0</v>
      </c>
      <c r="AK25" s="198">
        <v>4.3499999999999996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13.5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4.47</v>
      </c>
      <c r="L26" s="198">
        <v>377.13</v>
      </c>
      <c r="M26" s="198">
        <v>18.64</v>
      </c>
      <c r="N26" s="198">
        <v>26.65</v>
      </c>
      <c r="O26" s="198">
        <v>0</v>
      </c>
      <c r="P26" s="198">
        <v>31.9</v>
      </c>
      <c r="Q26" s="198">
        <v>6.69</v>
      </c>
      <c r="R26" s="198">
        <v>6.71</v>
      </c>
      <c r="S26" s="198">
        <v>4.04</v>
      </c>
      <c r="T26" s="198">
        <v>0</v>
      </c>
      <c r="U26" s="198">
        <v>0.88</v>
      </c>
      <c r="V26" s="198">
        <v>6.36</v>
      </c>
      <c r="W26" s="198">
        <v>14.24</v>
      </c>
      <c r="X26" s="198">
        <v>26.08</v>
      </c>
      <c r="Y26" s="198">
        <v>9.15</v>
      </c>
      <c r="Z26" s="198">
        <v>21.54</v>
      </c>
      <c r="AA26" s="198">
        <v>20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39.14</v>
      </c>
      <c r="AJ26" s="198">
        <v>0</v>
      </c>
      <c r="AK26" s="198">
        <v>20.59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13.47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5</v>
      </c>
      <c r="L27" s="198">
        <v>377.13</v>
      </c>
      <c r="M27" s="198">
        <v>1.1599999999999999</v>
      </c>
      <c r="N27" s="198">
        <v>1.49</v>
      </c>
      <c r="O27" s="198">
        <v>0</v>
      </c>
      <c r="P27" s="198">
        <v>1.31</v>
      </c>
      <c r="Q27" s="198">
        <v>6.69</v>
      </c>
      <c r="R27" s="198">
        <v>7.26</v>
      </c>
      <c r="S27" s="198">
        <v>4.26</v>
      </c>
      <c r="T27" s="198">
        <v>0</v>
      </c>
      <c r="U27" s="198">
        <v>0.88</v>
      </c>
      <c r="V27" s="198">
        <v>0.26</v>
      </c>
      <c r="W27" s="198">
        <v>5.24</v>
      </c>
      <c r="X27" s="198">
        <v>1.86</v>
      </c>
      <c r="Y27" s="198">
        <v>9.15</v>
      </c>
      <c r="Z27" s="198">
        <v>3.41</v>
      </c>
      <c r="AA27" s="198">
        <v>14.82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39.53</v>
      </c>
      <c r="AJ27" s="198">
        <v>0</v>
      </c>
      <c r="AK27" s="198">
        <v>4.3499999999999996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13.47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4.62</v>
      </c>
      <c r="L28" s="198">
        <v>377.13</v>
      </c>
      <c r="M28" s="198">
        <v>1.1599999999999999</v>
      </c>
      <c r="N28" s="198">
        <v>1.49</v>
      </c>
      <c r="O28" s="198">
        <v>0</v>
      </c>
      <c r="P28" s="198">
        <v>1.31</v>
      </c>
      <c r="Q28" s="198">
        <v>0.27</v>
      </c>
      <c r="R28" s="198">
        <v>0.53</v>
      </c>
      <c r="S28" s="198">
        <v>0.34</v>
      </c>
      <c r="T28" s="198">
        <v>0</v>
      </c>
      <c r="U28" s="198">
        <v>0.88</v>
      </c>
      <c r="V28" s="198">
        <v>0.26</v>
      </c>
      <c r="W28" s="198">
        <v>0.81</v>
      </c>
      <c r="X28" s="198">
        <v>1.86</v>
      </c>
      <c r="Y28" s="198">
        <v>9.15</v>
      </c>
      <c r="Z28" s="198">
        <v>3.41</v>
      </c>
      <c r="AA28" s="198">
        <v>1.1399999999999999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39.14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13.47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0.39</v>
      </c>
      <c r="L29" s="198">
        <v>357.95</v>
      </c>
      <c r="M29" s="198">
        <v>1.1599999999999999</v>
      </c>
      <c r="N29" s="198">
        <v>1.49</v>
      </c>
      <c r="O29" s="198">
        <v>0</v>
      </c>
      <c r="P29" s="198">
        <v>1.31</v>
      </c>
      <c r="Q29" s="198">
        <v>0.61</v>
      </c>
      <c r="R29" s="198">
        <v>0.56999999999999995</v>
      </c>
      <c r="S29" s="198">
        <v>0.33</v>
      </c>
      <c r="T29" s="198">
        <v>0</v>
      </c>
      <c r="U29" s="198">
        <v>0.88</v>
      </c>
      <c r="V29" s="198">
        <v>0.26</v>
      </c>
      <c r="W29" s="198">
        <v>0.81</v>
      </c>
      <c r="X29" s="198">
        <v>1.86</v>
      </c>
      <c r="Y29" s="198">
        <v>9.15</v>
      </c>
      <c r="Z29" s="198">
        <v>3.41</v>
      </c>
      <c r="AA29" s="198">
        <v>1.1399999999999999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39.14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13.47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0.39</v>
      </c>
      <c r="L30" s="198">
        <v>206.45</v>
      </c>
      <c r="M30" s="198">
        <v>1.1599999999999999</v>
      </c>
      <c r="N30" s="198">
        <v>1.49</v>
      </c>
      <c r="O30" s="198">
        <v>0</v>
      </c>
      <c r="P30" s="198">
        <v>1.31</v>
      </c>
      <c r="Q30" s="198">
        <v>0.28000000000000003</v>
      </c>
      <c r="R30" s="198">
        <v>0.53</v>
      </c>
      <c r="S30" s="198">
        <v>0.33</v>
      </c>
      <c r="T30" s="198">
        <v>0</v>
      </c>
      <c r="U30" s="198">
        <v>0.88</v>
      </c>
      <c r="V30" s="198">
        <v>0.26</v>
      </c>
      <c r="W30" s="198">
        <v>0.81</v>
      </c>
      <c r="X30" s="198">
        <v>1.86</v>
      </c>
      <c r="Y30" s="198">
        <v>9.15</v>
      </c>
      <c r="Z30" s="198">
        <v>3.41</v>
      </c>
      <c r="AA30" s="198">
        <v>1.1399999999999999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39.14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13.47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0.39</v>
      </c>
      <c r="L31" s="198">
        <v>206.45</v>
      </c>
      <c r="M31" s="198">
        <v>1.1599999999999999</v>
      </c>
      <c r="N31" s="198">
        <v>1.49</v>
      </c>
      <c r="O31" s="198">
        <v>0</v>
      </c>
      <c r="P31" s="198">
        <v>1.31</v>
      </c>
      <c r="Q31" s="198">
        <v>0.28000000000000003</v>
      </c>
      <c r="R31" s="198">
        <v>0.53</v>
      </c>
      <c r="S31" s="198">
        <v>0.33</v>
      </c>
      <c r="T31" s="198">
        <v>0</v>
      </c>
      <c r="U31" s="198">
        <v>0.88</v>
      </c>
      <c r="V31" s="198">
        <v>0.26</v>
      </c>
      <c r="W31" s="198">
        <v>0.81</v>
      </c>
      <c r="X31" s="198">
        <v>1.86</v>
      </c>
      <c r="Y31" s="198">
        <v>9.15</v>
      </c>
      <c r="Z31" s="198">
        <v>3.41</v>
      </c>
      <c r="AA31" s="198">
        <v>1.1399999999999999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39.14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13.47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0.39</v>
      </c>
      <c r="L32" s="198">
        <v>206.45</v>
      </c>
      <c r="M32" s="198">
        <v>1.1599999999999999</v>
      </c>
      <c r="N32" s="198">
        <v>1.49</v>
      </c>
      <c r="O32" s="198">
        <v>0</v>
      </c>
      <c r="P32" s="198">
        <v>1.31</v>
      </c>
      <c r="Q32" s="198">
        <v>0.28000000000000003</v>
      </c>
      <c r="R32" s="198">
        <v>0.53</v>
      </c>
      <c r="S32" s="198">
        <v>0.33</v>
      </c>
      <c r="T32" s="198">
        <v>0</v>
      </c>
      <c r="U32" s="198">
        <v>0.88</v>
      </c>
      <c r="V32" s="198">
        <v>0.26</v>
      </c>
      <c r="W32" s="198">
        <v>0.81</v>
      </c>
      <c r="X32" s="198">
        <v>1.86</v>
      </c>
      <c r="Y32" s="198">
        <v>9.15</v>
      </c>
      <c r="Z32" s="198">
        <v>3.41</v>
      </c>
      <c r="AA32" s="198">
        <v>1.1399999999999999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39.14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13.47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0.39</v>
      </c>
      <c r="L33" s="198">
        <v>206.45</v>
      </c>
      <c r="M33" s="198">
        <v>1.1599999999999999</v>
      </c>
      <c r="N33" s="198">
        <v>1.49</v>
      </c>
      <c r="O33" s="198">
        <v>0</v>
      </c>
      <c r="P33" s="198">
        <v>1.31</v>
      </c>
      <c r="Q33" s="198">
        <v>0.28000000000000003</v>
      </c>
      <c r="R33" s="198">
        <v>0.53</v>
      </c>
      <c r="S33" s="198">
        <v>0.33</v>
      </c>
      <c r="T33" s="198">
        <v>0</v>
      </c>
      <c r="U33" s="198">
        <v>0.88</v>
      </c>
      <c r="V33" s="198">
        <v>0.26</v>
      </c>
      <c r="W33" s="198">
        <v>0.81</v>
      </c>
      <c r="X33" s="198">
        <v>1.86</v>
      </c>
      <c r="Y33" s="198">
        <v>9.15</v>
      </c>
      <c r="Z33" s="198">
        <v>3.41</v>
      </c>
      <c r="AA33" s="198">
        <v>1.1399999999999999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39.53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13.47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0.39</v>
      </c>
      <c r="L34" s="198">
        <v>206.45</v>
      </c>
      <c r="M34" s="198">
        <v>1.1599999999999999</v>
      </c>
      <c r="N34" s="198">
        <v>1.49</v>
      </c>
      <c r="O34" s="198">
        <v>0</v>
      </c>
      <c r="P34" s="198">
        <v>1.31</v>
      </c>
      <c r="Q34" s="198">
        <v>0.28000000000000003</v>
      </c>
      <c r="R34" s="198">
        <v>0.53</v>
      </c>
      <c r="S34" s="198">
        <v>0.33</v>
      </c>
      <c r="T34" s="198">
        <v>0</v>
      </c>
      <c r="U34" s="198">
        <v>0.88</v>
      </c>
      <c r="V34" s="198">
        <v>0.26</v>
      </c>
      <c r="W34" s="198">
        <v>0.81</v>
      </c>
      <c r="X34" s="198">
        <v>1.86</v>
      </c>
      <c r="Y34" s="198">
        <v>9.15</v>
      </c>
      <c r="Z34" s="198">
        <v>3.41</v>
      </c>
      <c r="AA34" s="198">
        <v>1.1399999999999999</v>
      </c>
      <c r="AB34" s="198">
        <v>0</v>
      </c>
      <c r="AC34" s="198">
        <v>4.4000000000000004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15.53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13.43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0.39</v>
      </c>
      <c r="L35" s="198">
        <v>206.45</v>
      </c>
      <c r="M35" s="198">
        <v>1.1599999999999999</v>
      </c>
      <c r="N35" s="198">
        <v>1.49</v>
      </c>
      <c r="O35" s="198">
        <v>0</v>
      </c>
      <c r="P35" s="198">
        <v>1.31</v>
      </c>
      <c r="Q35" s="198">
        <v>0.28000000000000003</v>
      </c>
      <c r="R35" s="198">
        <v>0.53</v>
      </c>
      <c r="S35" s="198">
        <v>0.33</v>
      </c>
      <c r="T35" s="198">
        <v>0</v>
      </c>
      <c r="U35" s="198">
        <v>0.88</v>
      </c>
      <c r="V35" s="198">
        <v>0.26</v>
      </c>
      <c r="W35" s="198">
        <v>0.81</v>
      </c>
      <c r="X35" s="198">
        <v>1.86</v>
      </c>
      <c r="Y35" s="198">
        <v>9.15</v>
      </c>
      <c r="Z35" s="198">
        <v>3.41</v>
      </c>
      <c r="AA35" s="198">
        <v>1.1399999999999999</v>
      </c>
      <c r="AB35" s="198">
        <v>0</v>
      </c>
      <c r="AC35" s="198">
        <v>4.95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14.95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13.43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0.39</v>
      </c>
      <c r="L36" s="198">
        <v>206.45</v>
      </c>
      <c r="M36" s="198">
        <v>1.1599999999999999</v>
      </c>
      <c r="N36" s="198">
        <v>1.49</v>
      </c>
      <c r="O36" s="198">
        <v>0</v>
      </c>
      <c r="P36" s="198">
        <v>1.31</v>
      </c>
      <c r="Q36" s="198">
        <v>0.28000000000000003</v>
      </c>
      <c r="R36" s="198">
        <v>0.53</v>
      </c>
      <c r="S36" s="198">
        <v>0.33</v>
      </c>
      <c r="T36" s="198">
        <v>0</v>
      </c>
      <c r="U36" s="198">
        <v>0.88</v>
      </c>
      <c r="V36" s="198">
        <v>0.26</v>
      </c>
      <c r="W36" s="198">
        <v>0.81</v>
      </c>
      <c r="X36" s="198">
        <v>1.86</v>
      </c>
      <c r="Y36" s="198">
        <v>9.15</v>
      </c>
      <c r="Z36" s="198">
        <v>3.41</v>
      </c>
      <c r="AA36" s="198">
        <v>1.1399999999999999</v>
      </c>
      <c r="AB36" s="198">
        <v>0</v>
      </c>
      <c r="AC36" s="198">
        <v>4.95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14.95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13.43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0.39</v>
      </c>
      <c r="L37" s="198">
        <v>206.45</v>
      </c>
      <c r="M37" s="198">
        <v>1.1599999999999999</v>
      </c>
      <c r="N37" s="198">
        <v>1.49</v>
      </c>
      <c r="O37" s="198">
        <v>0</v>
      </c>
      <c r="P37" s="198">
        <v>1.31</v>
      </c>
      <c r="Q37" s="198">
        <v>0.28000000000000003</v>
      </c>
      <c r="R37" s="198">
        <v>0.53</v>
      </c>
      <c r="S37" s="198">
        <v>0.33</v>
      </c>
      <c r="T37" s="198">
        <v>0</v>
      </c>
      <c r="U37" s="198">
        <v>0.88</v>
      </c>
      <c r="V37" s="198">
        <v>0.26</v>
      </c>
      <c r="W37" s="198">
        <v>0.81</v>
      </c>
      <c r="X37" s="198">
        <v>1.86</v>
      </c>
      <c r="Y37" s="198">
        <v>9.15</v>
      </c>
      <c r="Z37" s="198">
        <v>3.41</v>
      </c>
      <c r="AA37" s="198">
        <v>1.1399999999999999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38.56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13.43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0.39</v>
      </c>
      <c r="L38" s="198">
        <v>206.45</v>
      </c>
      <c r="M38" s="198">
        <v>1.1599999999999999</v>
      </c>
      <c r="N38" s="198">
        <v>1.49</v>
      </c>
      <c r="O38" s="198">
        <v>0</v>
      </c>
      <c r="P38" s="198">
        <v>1.31</v>
      </c>
      <c r="Q38" s="198">
        <v>0.28000000000000003</v>
      </c>
      <c r="R38" s="198">
        <v>0.53</v>
      </c>
      <c r="S38" s="198">
        <v>0.33</v>
      </c>
      <c r="T38" s="198">
        <v>0</v>
      </c>
      <c r="U38" s="198">
        <v>0.88</v>
      </c>
      <c r="V38" s="198">
        <v>0.26</v>
      </c>
      <c r="W38" s="198">
        <v>0.81</v>
      </c>
      <c r="X38" s="198">
        <v>1.86</v>
      </c>
      <c r="Y38" s="198">
        <v>9.15</v>
      </c>
      <c r="Z38" s="198">
        <v>3.41</v>
      </c>
      <c r="AA38" s="198">
        <v>1.1399999999999999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38.56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13.43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0.39</v>
      </c>
      <c r="L39" s="198">
        <v>206.45</v>
      </c>
      <c r="M39" s="198">
        <v>1.1599999999999999</v>
      </c>
      <c r="N39" s="198">
        <v>1.49</v>
      </c>
      <c r="O39" s="198">
        <v>0</v>
      </c>
      <c r="P39" s="198">
        <v>1.31</v>
      </c>
      <c r="Q39" s="198">
        <v>0.28000000000000003</v>
      </c>
      <c r="R39" s="198">
        <v>0.53</v>
      </c>
      <c r="S39" s="198">
        <v>0.33</v>
      </c>
      <c r="T39" s="198">
        <v>0</v>
      </c>
      <c r="U39" s="198">
        <v>0.88</v>
      </c>
      <c r="V39" s="198">
        <v>0.26</v>
      </c>
      <c r="W39" s="198">
        <v>0.81</v>
      </c>
      <c r="X39" s="198">
        <v>1.86</v>
      </c>
      <c r="Y39" s="198">
        <v>9.15</v>
      </c>
      <c r="Z39" s="198">
        <v>3.41</v>
      </c>
      <c r="AA39" s="198">
        <v>1.1399999999999999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38.950000000000003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13.43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0.39</v>
      </c>
      <c r="L40" s="198">
        <v>206.45</v>
      </c>
      <c r="M40" s="198">
        <v>1.1599999999999999</v>
      </c>
      <c r="N40" s="198">
        <v>1.49</v>
      </c>
      <c r="O40" s="198">
        <v>0</v>
      </c>
      <c r="P40" s="198">
        <v>1.31</v>
      </c>
      <c r="Q40" s="198">
        <v>0.28000000000000003</v>
      </c>
      <c r="R40" s="198">
        <v>0.53</v>
      </c>
      <c r="S40" s="198">
        <v>0.33</v>
      </c>
      <c r="T40" s="198">
        <v>0</v>
      </c>
      <c r="U40" s="198">
        <v>0.88</v>
      </c>
      <c r="V40" s="198">
        <v>0.26</v>
      </c>
      <c r="W40" s="198">
        <v>0.81</v>
      </c>
      <c r="X40" s="198">
        <v>1.86</v>
      </c>
      <c r="Y40" s="198">
        <v>9.15</v>
      </c>
      <c r="Z40" s="198">
        <v>3.41</v>
      </c>
      <c r="AA40" s="198">
        <v>1.1399999999999999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38.56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13.43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0.39</v>
      </c>
      <c r="L41" s="198">
        <v>206.45</v>
      </c>
      <c r="M41" s="198">
        <v>1.1599999999999999</v>
      </c>
      <c r="N41" s="198">
        <v>1.49</v>
      </c>
      <c r="O41" s="198">
        <v>0</v>
      </c>
      <c r="P41" s="198">
        <v>1.31</v>
      </c>
      <c r="Q41" s="198">
        <v>0.22</v>
      </c>
      <c r="R41" s="198">
        <v>0.53</v>
      </c>
      <c r="S41" s="198">
        <v>0.33</v>
      </c>
      <c r="T41" s="198">
        <v>0</v>
      </c>
      <c r="U41" s="198">
        <v>0.88</v>
      </c>
      <c r="V41" s="198">
        <v>0.26</v>
      </c>
      <c r="W41" s="198">
        <v>0.81</v>
      </c>
      <c r="X41" s="198">
        <v>1.86</v>
      </c>
      <c r="Y41" s="198">
        <v>9.15</v>
      </c>
      <c r="Z41" s="198">
        <v>3.41</v>
      </c>
      <c r="AA41" s="198">
        <v>1.1399999999999999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38.56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13.43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0.39</v>
      </c>
      <c r="L42" s="198">
        <v>206.45</v>
      </c>
      <c r="M42" s="198">
        <v>1.1599999999999999</v>
      </c>
      <c r="N42" s="198">
        <v>1.49</v>
      </c>
      <c r="O42" s="198">
        <v>0</v>
      </c>
      <c r="P42" s="198">
        <v>1.31</v>
      </c>
      <c r="Q42" s="198">
        <v>0.24</v>
      </c>
      <c r="R42" s="198">
        <v>0.53</v>
      </c>
      <c r="S42" s="198">
        <v>0.33</v>
      </c>
      <c r="T42" s="198">
        <v>0</v>
      </c>
      <c r="U42" s="198">
        <v>0.88</v>
      </c>
      <c r="V42" s="198">
        <v>0.26</v>
      </c>
      <c r="W42" s="198">
        <v>0.81</v>
      </c>
      <c r="X42" s="198">
        <v>1.86</v>
      </c>
      <c r="Y42" s="198">
        <v>9.15</v>
      </c>
      <c r="Z42" s="198">
        <v>3.41</v>
      </c>
      <c r="AA42" s="198">
        <v>1.1399999999999999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38.56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13.43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0.39</v>
      </c>
      <c r="L43" s="198">
        <v>206.45</v>
      </c>
      <c r="M43" s="198">
        <v>1.1599999999999999</v>
      </c>
      <c r="N43" s="198">
        <v>1.49</v>
      </c>
      <c r="O43" s="198">
        <v>0</v>
      </c>
      <c r="P43" s="198">
        <v>1.31</v>
      </c>
      <c r="Q43" s="198">
        <v>0.27</v>
      </c>
      <c r="R43" s="198">
        <v>0.53</v>
      </c>
      <c r="S43" s="198">
        <v>0.33</v>
      </c>
      <c r="T43" s="198">
        <v>0</v>
      </c>
      <c r="U43" s="198">
        <v>0.88</v>
      </c>
      <c r="V43" s="198">
        <v>0.26</v>
      </c>
      <c r="W43" s="198">
        <v>0.81</v>
      </c>
      <c r="X43" s="198">
        <v>1.86</v>
      </c>
      <c r="Y43" s="198">
        <v>9.15</v>
      </c>
      <c r="Z43" s="198">
        <v>3.41</v>
      </c>
      <c r="AA43" s="198">
        <v>1.1399999999999999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38.56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13.43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0.39</v>
      </c>
      <c r="L44" s="198">
        <v>206.45</v>
      </c>
      <c r="M44" s="198">
        <v>1.1599999999999999</v>
      </c>
      <c r="N44" s="198">
        <v>1.49</v>
      </c>
      <c r="O44" s="198">
        <v>0</v>
      </c>
      <c r="P44" s="198">
        <v>1.31</v>
      </c>
      <c r="Q44" s="198">
        <v>0.27</v>
      </c>
      <c r="R44" s="198">
        <v>0.53</v>
      </c>
      <c r="S44" s="198">
        <v>0.33</v>
      </c>
      <c r="T44" s="198">
        <v>0</v>
      </c>
      <c r="U44" s="198">
        <v>0.88</v>
      </c>
      <c r="V44" s="198">
        <v>0.26</v>
      </c>
      <c r="W44" s="198">
        <v>0.81</v>
      </c>
      <c r="X44" s="198">
        <v>1.86</v>
      </c>
      <c r="Y44" s="198">
        <v>9.15</v>
      </c>
      <c r="Z44" s="198">
        <v>3.41</v>
      </c>
      <c r="AA44" s="198">
        <v>1.1399999999999999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38.56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13.43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0.39</v>
      </c>
      <c r="L45" s="198">
        <v>206.45</v>
      </c>
      <c r="M45" s="198">
        <v>1.1599999999999999</v>
      </c>
      <c r="N45" s="198">
        <v>1.49</v>
      </c>
      <c r="O45" s="198">
        <v>0</v>
      </c>
      <c r="P45" s="198">
        <v>1.31</v>
      </c>
      <c r="Q45" s="198">
        <v>0.27</v>
      </c>
      <c r="R45" s="198">
        <v>0.53</v>
      </c>
      <c r="S45" s="198">
        <v>0.33</v>
      </c>
      <c r="T45" s="198">
        <v>0</v>
      </c>
      <c r="U45" s="198">
        <v>0.88</v>
      </c>
      <c r="V45" s="198">
        <v>0.26</v>
      </c>
      <c r="W45" s="198">
        <v>0.81</v>
      </c>
      <c r="X45" s="198">
        <v>1.86</v>
      </c>
      <c r="Y45" s="198">
        <v>9.15</v>
      </c>
      <c r="Z45" s="198">
        <v>3.41</v>
      </c>
      <c r="AA45" s="198">
        <v>1.1399999999999999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38.950000000000003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13.43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0.39</v>
      </c>
      <c r="L46" s="198">
        <v>206.45</v>
      </c>
      <c r="M46" s="198">
        <v>1.1599999999999999</v>
      </c>
      <c r="N46" s="198">
        <v>1.49</v>
      </c>
      <c r="O46" s="198">
        <v>0</v>
      </c>
      <c r="P46" s="198">
        <v>1.31</v>
      </c>
      <c r="Q46" s="198">
        <v>0.27</v>
      </c>
      <c r="R46" s="198">
        <v>0.53</v>
      </c>
      <c r="S46" s="198">
        <v>0.33</v>
      </c>
      <c r="T46" s="198">
        <v>0</v>
      </c>
      <c r="U46" s="198">
        <v>0.88</v>
      </c>
      <c r="V46" s="198">
        <v>0.26</v>
      </c>
      <c r="W46" s="198">
        <v>0.81</v>
      </c>
      <c r="X46" s="198">
        <v>1.86</v>
      </c>
      <c r="Y46" s="198">
        <v>9.15</v>
      </c>
      <c r="Z46" s="198">
        <v>3.41</v>
      </c>
      <c r="AA46" s="198">
        <v>1.1399999999999999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38.56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13.43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0.39</v>
      </c>
      <c r="L47" s="198">
        <v>206.45</v>
      </c>
      <c r="M47" s="198">
        <v>1.1599999999999999</v>
      </c>
      <c r="N47" s="198">
        <v>1.49</v>
      </c>
      <c r="O47" s="198">
        <v>0</v>
      </c>
      <c r="P47" s="198">
        <v>1.31</v>
      </c>
      <c r="Q47" s="198">
        <v>0.27</v>
      </c>
      <c r="R47" s="198">
        <v>0.53</v>
      </c>
      <c r="S47" s="198">
        <v>0.33</v>
      </c>
      <c r="T47" s="198">
        <v>0</v>
      </c>
      <c r="U47" s="198">
        <v>0.88</v>
      </c>
      <c r="V47" s="198">
        <v>0.26</v>
      </c>
      <c r="W47" s="198">
        <v>0.81</v>
      </c>
      <c r="X47" s="198">
        <v>1.86</v>
      </c>
      <c r="Y47" s="198">
        <v>9.15</v>
      </c>
      <c r="Z47" s="198">
        <v>3.41</v>
      </c>
      <c r="AA47" s="198">
        <v>1.1399999999999999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38.56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13.43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0.39</v>
      </c>
      <c r="L48" s="198">
        <v>206.45</v>
      </c>
      <c r="M48" s="198">
        <v>1.1599999999999999</v>
      </c>
      <c r="N48" s="198">
        <v>1.49</v>
      </c>
      <c r="O48" s="198">
        <v>0</v>
      </c>
      <c r="P48" s="198">
        <v>1.31</v>
      </c>
      <c r="Q48" s="198">
        <v>0.27</v>
      </c>
      <c r="R48" s="198">
        <v>0.53</v>
      </c>
      <c r="S48" s="198">
        <v>0.33</v>
      </c>
      <c r="T48" s="198">
        <v>0</v>
      </c>
      <c r="U48" s="198">
        <v>0.88</v>
      </c>
      <c r="V48" s="198">
        <v>0.26</v>
      </c>
      <c r="W48" s="198">
        <v>0.81</v>
      </c>
      <c r="X48" s="198">
        <v>1.86</v>
      </c>
      <c r="Y48" s="198">
        <v>9.15</v>
      </c>
      <c r="Z48" s="198">
        <v>3.41</v>
      </c>
      <c r="AA48" s="198">
        <v>1.1399999999999999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38.56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13.43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0.39</v>
      </c>
      <c r="L49" s="198">
        <v>206.45</v>
      </c>
      <c r="M49" s="198">
        <v>1.1599999999999999</v>
      </c>
      <c r="N49" s="198">
        <v>1.49</v>
      </c>
      <c r="O49" s="198">
        <v>0</v>
      </c>
      <c r="P49" s="198">
        <v>1.31</v>
      </c>
      <c r="Q49" s="198">
        <v>0.27</v>
      </c>
      <c r="R49" s="198">
        <v>0.53</v>
      </c>
      <c r="S49" s="198">
        <v>0.33</v>
      </c>
      <c r="T49" s="198">
        <v>0</v>
      </c>
      <c r="U49" s="198">
        <v>0.88</v>
      </c>
      <c r="V49" s="198">
        <v>0.26</v>
      </c>
      <c r="W49" s="198">
        <v>0.81</v>
      </c>
      <c r="X49" s="198">
        <v>1.86</v>
      </c>
      <c r="Y49" s="198">
        <v>9.15</v>
      </c>
      <c r="Z49" s="198">
        <v>3.41</v>
      </c>
      <c r="AA49" s="198">
        <v>1.1399999999999999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38.56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13.43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0.39</v>
      </c>
      <c r="L50" s="198">
        <v>206.45</v>
      </c>
      <c r="M50" s="198">
        <v>1.1599999999999999</v>
      </c>
      <c r="N50" s="198">
        <v>1.49</v>
      </c>
      <c r="O50" s="198">
        <v>0</v>
      </c>
      <c r="P50" s="198">
        <v>1.31</v>
      </c>
      <c r="Q50" s="198">
        <v>0.27</v>
      </c>
      <c r="R50" s="198">
        <v>0.53</v>
      </c>
      <c r="S50" s="198">
        <v>0.33</v>
      </c>
      <c r="T50" s="198">
        <v>0</v>
      </c>
      <c r="U50" s="198">
        <v>0.88</v>
      </c>
      <c r="V50" s="198">
        <v>0.26</v>
      </c>
      <c r="W50" s="198">
        <v>0.81</v>
      </c>
      <c r="X50" s="198">
        <v>1.86</v>
      </c>
      <c r="Y50" s="198">
        <v>9.15</v>
      </c>
      <c r="Z50" s="198">
        <v>3.41</v>
      </c>
      <c r="AA50" s="198">
        <v>1.1399999999999999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38.56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13.4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0.39</v>
      </c>
      <c r="L51" s="198">
        <v>206.45</v>
      </c>
      <c r="M51" s="198">
        <v>1.1599999999999999</v>
      </c>
      <c r="N51" s="198">
        <v>1.49</v>
      </c>
      <c r="O51" s="198">
        <v>0</v>
      </c>
      <c r="P51" s="198">
        <v>1.31</v>
      </c>
      <c r="Q51" s="198">
        <v>0.27</v>
      </c>
      <c r="R51" s="198">
        <v>0.53</v>
      </c>
      <c r="S51" s="198">
        <v>0.33</v>
      </c>
      <c r="T51" s="198">
        <v>0</v>
      </c>
      <c r="U51" s="198">
        <v>0.88</v>
      </c>
      <c r="V51" s="198">
        <v>0.26</v>
      </c>
      <c r="W51" s="198">
        <v>0.81</v>
      </c>
      <c r="X51" s="198">
        <v>1.86</v>
      </c>
      <c r="Y51" s="198">
        <v>9.15</v>
      </c>
      <c r="Z51" s="198">
        <v>3.41</v>
      </c>
      <c r="AA51" s="198">
        <v>1.1399999999999999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38.56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13.4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0.39</v>
      </c>
      <c r="L52" s="198">
        <v>206.45</v>
      </c>
      <c r="M52" s="198">
        <v>1.1599999999999999</v>
      </c>
      <c r="N52" s="198">
        <v>1.49</v>
      </c>
      <c r="O52" s="198">
        <v>0</v>
      </c>
      <c r="P52" s="198">
        <v>1.31</v>
      </c>
      <c r="Q52" s="198">
        <v>0.27</v>
      </c>
      <c r="R52" s="198">
        <v>0.53</v>
      </c>
      <c r="S52" s="198">
        <v>0.33</v>
      </c>
      <c r="T52" s="198">
        <v>0</v>
      </c>
      <c r="U52" s="198">
        <v>0.88</v>
      </c>
      <c r="V52" s="198">
        <v>0.26</v>
      </c>
      <c r="W52" s="198">
        <v>0.81</v>
      </c>
      <c r="X52" s="198">
        <v>1.86</v>
      </c>
      <c r="Y52" s="198">
        <v>9.15</v>
      </c>
      <c r="Z52" s="198">
        <v>3.41</v>
      </c>
      <c r="AA52" s="198">
        <v>1.1399999999999999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38.56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0.39</v>
      </c>
      <c r="L53" s="198">
        <v>206.45</v>
      </c>
      <c r="M53" s="198">
        <v>1.1599999999999999</v>
      </c>
      <c r="N53" s="198">
        <v>1.49</v>
      </c>
      <c r="O53" s="198">
        <v>0</v>
      </c>
      <c r="P53" s="198">
        <v>1.31</v>
      </c>
      <c r="Q53" s="198">
        <v>0.27</v>
      </c>
      <c r="R53" s="198">
        <v>0.53</v>
      </c>
      <c r="S53" s="198">
        <v>0.33</v>
      </c>
      <c r="T53" s="198">
        <v>0</v>
      </c>
      <c r="U53" s="198">
        <v>0.88</v>
      </c>
      <c r="V53" s="198">
        <v>0.26</v>
      </c>
      <c r="W53" s="198">
        <v>0.81</v>
      </c>
      <c r="X53" s="198">
        <v>1.86</v>
      </c>
      <c r="Y53" s="198">
        <v>9.15</v>
      </c>
      <c r="Z53" s="198">
        <v>3.41</v>
      </c>
      <c r="AA53" s="198">
        <v>1.1399999999999999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38.56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0.39</v>
      </c>
      <c r="L54" s="198">
        <v>206.45</v>
      </c>
      <c r="M54" s="198">
        <v>1.1599999999999999</v>
      </c>
      <c r="N54" s="198">
        <v>1.49</v>
      </c>
      <c r="O54" s="198">
        <v>0</v>
      </c>
      <c r="P54" s="198">
        <v>1.31</v>
      </c>
      <c r="Q54" s="198">
        <v>0.27</v>
      </c>
      <c r="R54" s="198">
        <v>0.53</v>
      </c>
      <c r="S54" s="198">
        <v>0.33</v>
      </c>
      <c r="T54" s="198">
        <v>0</v>
      </c>
      <c r="U54" s="198">
        <v>0.88</v>
      </c>
      <c r="V54" s="198">
        <v>0.26</v>
      </c>
      <c r="W54" s="198">
        <v>0.81</v>
      </c>
      <c r="X54" s="198">
        <v>1.86</v>
      </c>
      <c r="Y54" s="198">
        <v>9.15</v>
      </c>
      <c r="Z54" s="198">
        <v>3.41</v>
      </c>
      <c r="AA54" s="198">
        <v>1.1399999999999999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38.56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0.39</v>
      </c>
      <c r="L55" s="198">
        <v>223.71</v>
      </c>
      <c r="M55" s="198">
        <v>1.1599999999999999</v>
      </c>
      <c r="N55" s="198">
        <v>1.49</v>
      </c>
      <c r="O55" s="198">
        <v>0</v>
      </c>
      <c r="P55" s="198">
        <v>1.31</v>
      </c>
      <c r="Q55" s="198">
        <v>0</v>
      </c>
      <c r="R55" s="198">
        <v>0.53</v>
      </c>
      <c r="S55" s="198">
        <v>0.21</v>
      </c>
      <c r="T55" s="198">
        <v>0</v>
      </c>
      <c r="U55" s="198">
        <v>0.88</v>
      </c>
      <c r="V55" s="198">
        <v>0.26</v>
      </c>
      <c r="W55" s="198">
        <v>0.81</v>
      </c>
      <c r="X55" s="198">
        <v>1.86</v>
      </c>
      <c r="Y55" s="198">
        <v>9.15</v>
      </c>
      <c r="Z55" s="198">
        <v>3.41</v>
      </c>
      <c r="AA55" s="198">
        <v>1.1399999999999999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38.56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13.31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0.39</v>
      </c>
      <c r="L56" s="198">
        <v>300.42</v>
      </c>
      <c r="M56" s="198">
        <v>1.1599999999999999</v>
      </c>
      <c r="N56" s="198">
        <v>1.49</v>
      </c>
      <c r="O56" s="198">
        <v>0</v>
      </c>
      <c r="P56" s="198">
        <v>1.31</v>
      </c>
      <c r="Q56" s="198">
        <v>0</v>
      </c>
      <c r="R56" s="198">
        <v>0.53</v>
      </c>
      <c r="S56" s="198">
        <v>0.33</v>
      </c>
      <c r="T56" s="198">
        <v>0</v>
      </c>
      <c r="U56" s="198">
        <v>0.88</v>
      </c>
      <c r="V56" s="198">
        <v>0.26</v>
      </c>
      <c r="W56" s="198">
        <v>0.81</v>
      </c>
      <c r="X56" s="198">
        <v>1.86</v>
      </c>
      <c r="Y56" s="198">
        <v>9.15</v>
      </c>
      <c r="Z56" s="198">
        <v>3.41</v>
      </c>
      <c r="AA56" s="198">
        <v>1.1399999999999999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38.56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13.31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0.39</v>
      </c>
      <c r="L57" s="198">
        <v>290.83</v>
      </c>
      <c r="M57" s="198">
        <v>1.1599999999999999</v>
      </c>
      <c r="N57" s="198">
        <v>1.49</v>
      </c>
      <c r="O57" s="198">
        <v>0</v>
      </c>
      <c r="P57" s="198">
        <v>1.31</v>
      </c>
      <c r="Q57" s="198">
        <v>0.27</v>
      </c>
      <c r="R57" s="198">
        <v>0.53</v>
      </c>
      <c r="S57" s="198">
        <v>0.33</v>
      </c>
      <c r="T57" s="198">
        <v>0</v>
      </c>
      <c r="U57" s="198">
        <v>0.88</v>
      </c>
      <c r="V57" s="198">
        <v>0.26</v>
      </c>
      <c r="W57" s="198">
        <v>0.81</v>
      </c>
      <c r="X57" s="198">
        <v>1.86</v>
      </c>
      <c r="Y57" s="198">
        <v>9.15</v>
      </c>
      <c r="Z57" s="198">
        <v>3.41</v>
      </c>
      <c r="AA57" s="198">
        <v>1.1399999999999999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38.56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13.31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0.39</v>
      </c>
      <c r="L58" s="198">
        <v>271.64999999999998</v>
      </c>
      <c r="M58" s="198">
        <v>1.1599999999999999</v>
      </c>
      <c r="N58" s="198">
        <v>1.49</v>
      </c>
      <c r="O58" s="198">
        <v>0</v>
      </c>
      <c r="P58" s="198">
        <v>1.31</v>
      </c>
      <c r="Q58" s="198">
        <v>0.27</v>
      </c>
      <c r="R58" s="198">
        <v>0.53</v>
      </c>
      <c r="S58" s="198">
        <v>0.33</v>
      </c>
      <c r="T58" s="198">
        <v>0</v>
      </c>
      <c r="U58" s="198">
        <v>0.88</v>
      </c>
      <c r="V58" s="198">
        <v>0.26</v>
      </c>
      <c r="W58" s="198">
        <v>0.81</v>
      </c>
      <c r="X58" s="198">
        <v>1.86</v>
      </c>
      <c r="Y58" s="198">
        <v>9.15</v>
      </c>
      <c r="Z58" s="198">
        <v>3.41</v>
      </c>
      <c r="AA58" s="198">
        <v>1.1399999999999999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38.56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13.31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0.39</v>
      </c>
      <c r="L59" s="198">
        <v>262.06</v>
      </c>
      <c r="M59" s="198">
        <v>1.1599999999999999</v>
      </c>
      <c r="N59" s="198">
        <v>1.49</v>
      </c>
      <c r="O59" s="198">
        <v>0</v>
      </c>
      <c r="P59" s="198">
        <v>1.31</v>
      </c>
      <c r="Q59" s="198">
        <v>0.27</v>
      </c>
      <c r="R59" s="198">
        <v>0.53</v>
      </c>
      <c r="S59" s="198">
        <v>0.33</v>
      </c>
      <c r="T59" s="198">
        <v>0</v>
      </c>
      <c r="U59" s="198">
        <v>0.88</v>
      </c>
      <c r="V59" s="198">
        <v>0.26</v>
      </c>
      <c r="W59" s="198">
        <v>0.81</v>
      </c>
      <c r="X59" s="198">
        <v>1.86</v>
      </c>
      <c r="Y59" s="198">
        <v>9.15</v>
      </c>
      <c r="Z59" s="198">
        <v>3.41</v>
      </c>
      <c r="AA59" s="198">
        <v>1.1399999999999999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38.56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13.31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0.39</v>
      </c>
      <c r="L60" s="198">
        <v>257.27</v>
      </c>
      <c r="M60" s="198">
        <v>1.1599999999999999</v>
      </c>
      <c r="N60" s="198">
        <v>1.49</v>
      </c>
      <c r="O60" s="198">
        <v>0</v>
      </c>
      <c r="P60" s="198">
        <v>1.31</v>
      </c>
      <c r="Q60" s="198">
        <v>0.27</v>
      </c>
      <c r="R60" s="198">
        <v>0.53</v>
      </c>
      <c r="S60" s="198">
        <v>0.33</v>
      </c>
      <c r="T60" s="198">
        <v>0</v>
      </c>
      <c r="U60" s="198">
        <v>0.88</v>
      </c>
      <c r="V60" s="198">
        <v>0.26</v>
      </c>
      <c r="W60" s="198">
        <v>0.81</v>
      </c>
      <c r="X60" s="198">
        <v>1.86</v>
      </c>
      <c r="Y60" s="198">
        <v>9.15</v>
      </c>
      <c r="Z60" s="198">
        <v>3.41</v>
      </c>
      <c r="AA60" s="198">
        <v>1.1399999999999999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38.56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13.31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0.39</v>
      </c>
      <c r="L61" s="198">
        <v>247.68</v>
      </c>
      <c r="M61" s="198">
        <v>1.1599999999999999</v>
      </c>
      <c r="N61" s="198">
        <v>1.49</v>
      </c>
      <c r="O61" s="198">
        <v>0</v>
      </c>
      <c r="P61" s="198">
        <v>1.31</v>
      </c>
      <c r="Q61" s="198">
        <v>0.27</v>
      </c>
      <c r="R61" s="198">
        <v>0.34</v>
      </c>
      <c r="S61" s="198">
        <v>0.33</v>
      </c>
      <c r="T61" s="198">
        <v>0</v>
      </c>
      <c r="U61" s="198">
        <v>0.88</v>
      </c>
      <c r="V61" s="198">
        <v>0.26</v>
      </c>
      <c r="W61" s="198">
        <v>0.81</v>
      </c>
      <c r="X61" s="198">
        <v>1.86</v>
      </c>
      <c r="Y61" s="198">
        <v>9.15</v>
      </c>
      <c r="Z61" s="198">
        <v>3.41</v>
      </c>
      <c r="AA61" s="198">
        <v>1.1399999999999999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9.9499999999999993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13.31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0.39</v>
      </c>
      <c r="L62" s="198">
        <v>252.47</v>
      </c>
      <c r="M62" s="198">
        <v>1.1599999999999999</v>
      </c>
      <c r="N62" s="198">
        <v>1.49</v>
      </c>
      <c r="O62" s="198">
        <v>0</v>
      </c>
      <c r="P62" s="198">
        <v>1.31</v>
      </c>
      <c r="Q62" s="198">
        <v>0.27</v>
      </c>
      <c r="R62" s="198">
        <v>0.54</v>
      </c>
      <c r="S62" s="198">
        <v>0.33</v>
      </c>
      <c r="T62" s="198">
        <v>0</v>
      </c>
      <c r="U62" s="198">
        <v>0.88</v>
      </c>
      <c r="V62" s="198">
        <v>0.26</v>
      </c>
      <c r="W62" s="198">
        <v>0.81</v>
      </c>
      <c r="X62" s="198">
        <v>1.86</v>
      </c>
      <c r="Y62" s="198">
        <v>9.15</v>
      </c>
      <c r="Z62" s="198">
        <v>3.41</v>
      </c>
      <c r="AA62" s="198">
        <v>1.1399999999999999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9.9499999999999993</v>
      </c>
      <c r="AJ62" s="198">
        <v>0</v>
      </c>
      <c r="AK62" s="198">
        <v>4.3499999999999996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13.31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0.39</v>
      </c>
      <c r="L63" s="198">
        <v>262.06</v>
      </c>
      <c r="M63" s="198">
        <v>1.1599999999999999</v>
      </c>
      <c r="N63" s="198">
        <v>1.49</v>
      </c>
      <c r="O63" s="198">
        <v>0</v>
      </c>
      <c r="P63" s="198">
        <v>1.31</v>
      </c>
      <c r="Q63" s="198">
        <v>0.47</v>
      </c>
      <c r="R63" s="198">
        <v>0.54</v>
      </c>
      <c r="S63" s="198">
        <v>0.33</v>
      </c>
      <c r="T63" s="198">
        <v>0</v>
      </c>
      <c r="U63" s="198">
        <v>0.88</v>
      </c>
      <c r="V63" s="198">
        <v>0.26</v>
      </c>
      <c r="W63" s="198">
        <v>0.81</v>
      </c>
      <c r="X63" s="198">
        <v>1.86</v>
      </c>
      <c r="Y63" s="198">
        <v>9.15</v>
      </c>
      <c r="Z63" s="198">
        <v>3.41</v>
      </c>
      <c r="AA63" s="198">
        <v>1.1399999999999999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38.56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13.31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0.39</v>
      </c>
      <c r="L64" s="198">
        <v>276.45</v>
      </c>
      <c r="M64" s="198">
        <v>1.1599999999999999</v>
      </c>
      <c r="N64" s="198">
        <v>1.49</v>
      </c>
      <c r="O64" s="198">
        <v>0</v>
      </c>
      <c r="P64" s="198">
        <v>1.31</v>
      </c>
      <c r="Q64" s="198">
        <v>0.47</v>
      </c>
      <c r="R64" s="198">
        <v>0.54</v>
      </c>
      <c r="S64" s="198">
        <v>0.33</v>
      </c>
      <c r="T64" s="198">
        <v>0</v>
      </c>
      <c r="U64" s="198">
        <v>0.88</v>
      </c>
      <c r="V64" s="198">
        <v>0.26</v>
      </c>
      <c r="W64" s="198">
        <v>0.81</v>
      </c>
      <c r="X64" s="198">
        <v>1.86</v>
      </c>
      <c r="Y64" s="198">
        <v>9.15</v>
      </c>
      <c r="Z64" s="198">
        <v>3.41</v>
      </c>
      <c r="AA64" s="198">
        <v>1.1399999999999999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29.95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13.31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0.39</v>
      </c>
      <c r="L65" s="198">
        <v>290.83</v>
      </c>
      <c r="M65" s="198">
        <v>1.1599999999999999</v>
      </c>
      <c r="N65" s="198">
        <v>1.49</v>
      </c>
      <c r="O65" s="198">
        <v>0</v>
      </c>
      <c r="P65" s="198">
        <v>1.31</v>
      </c>
      <c r="Q65" s="198">
        <v>0.47</v>
      </c>
      <c r="R65" s="198">
        <v>0.54</v>
      </c>
      <c r="S65" s="198">
        <v>0.33</v>
      </c>
      <c r="T65" s="198">
        <v>0</v>
      </c>
      <c r="U65" s="198">
        <v>0.88</v>
      </c>
      <c r="V65" s="198">
        <v>0.26</v>
      </c>
      <c r="W65" s="198">
        <v>0.81</v>
      </c>
      <c r="X65" s="198">
        <v>1.86</v>
      </c>
      <c r="Y65" s="198">
        <v>9.15</v>
      </c>
      <c r="Z65" s="198">
        <v>3.41</v>
      </c>
      <c r="AA65" s="198">
        <v>1.1399999999999999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9.9499999999999993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13.31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0.39</v>
      </c>
      <c r="L66" s="198">
        <v>290.83</v>
      </c>
      <c r="M66" s="198">
        <v>1.1599999999999999</v>
      </c>
      <c r="N66" s="198">
        <v>1.49</v>
      </c>
      <c r="O66" s="198">
        <v>0</v>
      </c>
      <c r="P66" s="198">
        <v>1.31</v>
      </c>
      <c r="Q66" s="198">
        <v>0.47</v>
      </c>
      <c r="R66" s="198">
        <v>0.54</v>
      </c>
      <c r="S66" s="198">
        <v>0.33</v>
      </c>
      <c r="T66" s="198">
        <v>0</v>
      </c>
      <c r="U66" s="198">
        <v>0.88</v>
      </c>
      <c r="V66" s="198">
        <v>0.26</v>
      </c>
      <c r="W66" s="198">
        <v>0.81</v>
      </c>
      <c r="X66" s="198">
        <v>1.86</v>
      </c>
      <c r="Y66" s="198">
        <v>9.15</v>
      </c>
      <c r="Z66" s="198">
        <v>3.41</v>
      </c>
      <c r="AA66" s="198">
        <v>1.1399999999999999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9.9499999999999993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13.31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0.39</v>
      </c>
      <c r="L67" s="198">
        <v>206.45</v>
      </c>
      <c r="M67" s="198">
        <v>1.1599999999999999</v>
      </c>
      <c r="N67" s="198">
        <v>1.49</v>
      </c>
      <c r="O67" s="198">
        <v>0</v>
      </c>
      <c r="P67" s="198">
        <v>1.31</v>
      </c>
      <c r="Q67" s="198">
        <v>0.47</v>
      </c>
      <c r="R67" s="198">
        <v>0.54</v>
      </c>
      <c r="S67" s="198">
        <v>0.33</v>
      </c>
      <c r="T67" s="198">
        <v>0</v>
      </c>
      <c r="U67" s="198">
        <v>0.88</v>
      </c>
      <c r="V67" s="198">
        <v>0.26</v>
      </c>
      <c r="W67" s="198">
        <v>0.81</v>
      </c>
      <c r="X67" s="198">
        <v>1.86</v>
      </c>
      <c r="Y67" s="198">
        <v>9.15</v>
      </c>
      <c r="Z67" s="198">
        <v>3.41</v>
      </c>
      <c r="AA67" s="198">
        <v>1.1399999999999999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4.95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13.31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0.39</v>
      </c>
      <c r="L68" s="198">
        <v>206.45</v>
      </c>
      <c r="M68" s="198">
        <v>1.1599999999999999</v>
      </c>
      <c r="N68" s="198">
        <v>1.49</v>
      </c>
      <c r="O68" s="198">
        <v>0</v>
      </c>
      <c r="P68" s="198">
        <v>1.31</v>
      </c>
      <c r="Q68" s="198">
        <v>0.47</v>
      </c>
      <c r="R68" s="198">
        <v>0.54</v>
      </c>
      <c r="S68" s="198">
        <v>0.33</v>
      </c>
      <c r="T68" s="198">
        <v>0</v>
      </c>
      <c r="U68" s="198">
        <v>0.88</v>
      </c>
      <c r="V68" s="198">
        <v>0.26</v>
      </c>
      <c r="W68" s="198">
        <v>0.81</v>
      </c>
      <c r="X68" s="198">
        <v>1.86</v>
      </c>
      <c r="Y68" s="198">
        <v>9.15</v>
      </c>
      <c r="Z68" s="198">
        <v>3.41</v>
      </c>
      <c r="AA68" s="198">
        <v>1.1399999999999999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29.95</v>
      </c>
      <c r="AJ68" s="198">
        <v>0</v>
      </c>
      <c r="AK68" s="198">
        <v>3.24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13.34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0.39</v>
      </c>
      <c r="L69" s="198">
        <v>206.45</v>
      </c>
      <c r="M69" s="198">
        <v>1.1599999999999999</v>
      </c>
      <c r="N69" s="198">
        <v>1.49</v>
      </c>
      <c r="O69" s="198">
        <v>0</v>
      </c>
      <c r="P69" s="198">
        <v>1.31</v>
      </c>
      <c r="Q69" s="198">
        <v>0.27</v>
      </c>
      <c r="R69" s="198">
        <v>0.54</v>
      </c>
      <c r="S69" s="198">
        <v>0.33</v>
      </c>
      <c r="T69" s="198">
        <v>0</v>
      </c>
      <c r="U69" s="198">
        <v>0.88</v>
      </c>
      <c r="V69" s="198">
        <v>0.26</v>
      </c>
      <c r="W69" s="198">
        <v>0.81</v>
      </c>
      <c r="X69" s="198">
        <v>1.86</v>
      </c>
      <c r="Y69" s="198">
        <v>9.15</v>
      </c>
      <c r="Z69" s="198">
        <v>3.41</v>
      </c>
      <c r="AA69" s="198">
        <v>1.1399999999999999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38.56</v>
      </c>
      <c r="AJ69" s="198">
        <v>0</v>
      </c>
      <c r="AK69" s="198">
        <v>4.07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13.34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0.39</v>
      </c>
      <c r="L70" s="198">
        <v>206.45</v>
      </c>
      <c r="M70" s="198">
        <v>1.1599999999999999</v>
      </c>
      <c r="N70" s="198">
        <v>1.49</v>
      </c>
      <c r="O70" s="198">
        <v>0</v>
      </c>
      <c r="P70" s="198">
        <v>1.31</v>
      </c>
      <c r="Q70" s="198">
        <v>0.28000000000000003</v>
      </c>
      <c r="R70" s="198">
        <v>0.53</v>
      </c>
      <c r="S70" s="198">
        <v>0.33</v>
      </c>
      <c r="T70" s="198">
        <v>0</v>
      </c>
      <c r="U70" s="198">
        <v>0.88</v>
      </c>
      <c r="V70" s="198">
        <v>0.26</v>
      </c>
      <c r="W70" s="198">
        <v>0.81</v>
      </c>
      <c r="X70" s="198">
        <v>1.86</v>
      </c>
      <c r="Y70" s="198">
        <v>9.15</v>
      </c>
      <c r="Z70" s="198">
        <v>3.41</v>
      </c>
      <c r="AA70" s="198">
        <v>1.1399999999999999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38.56</v>
      </c>
      <c r="AJ70" s="198">
        <v>0</v>
      </c>
      <c r="AK70" s="198">
        <v>4.28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13.34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0.39</v>
      </c>
      <c r="L71" s="198">
        <v>206.45</v>
      </c>
      <c r="M71" s="198">
        <v>1.1599999999999999</v>
      </c>
      <c r="N71" s="198">
        <v>1.49</v>
      </c>
      <c r="O71" s="198">
        <v>0</v>
      </c>
      <c r="P71" s="198">
        <v>1.31</v>
      </c>
      <c r="Q71" s="198">
        <v>0.28000000000000003</v>
      </c>
      <c r="R71" s="198">
        <v>0.53</v>
      </c>
      <c r="S71" s="198">
        <v>0.33</v>
      </c>
      <c r="T71" s="198">
        <v>0</v>
      </c>
      <c r="U71" s="198">
        <v>0.88</v>
      </c>
      <c r="V71" s="198">
        <v>0.26</v>
      </c>
      <c r="W71" s="198">
        <v>0.81</v>
      </c>
      <c r="X71" s="198">
        <v>1.86</v>
      </c>
      <c r="Y71" s="198">
        <v>9.15</v>
      </c>
      <c r="Z71" s="198">
        <v>3.41</v>
      </c>
      <c r="AA71" s="198">
        <v>1.1399999999999999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38.56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13.34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0.39</v>
      </c>
      <c r="L72" s="198">
        <v>206.45</v>
      </c>
      <c r="M72" s="198">
        <v>1.1599999999999999</v>
      </c>
      <c r="N72" s="198">
        <v>1.49</v>
      </c>
      <c r="O72" s="198">
        <v>0</v>
      </c>
      <c r="P72" s="198">
        <v>1.31</v>
      </c>
      <c r="Q72" s="198">
        <v>0.28000000000000003</v>
      </c>
      <c r="R72" s="198">
        <v>0.53</v>
      </c>
      <c r="S72" s="198">
        <v>0.33</v>
      </c>
      <c r="T72" s="198">
        <v>0</v>
      </c>
      <c r="U72" s="198">
        <v>0.88</v>
      </c>
      <c r="V72" s="198">
        <v>0.26</v>
      </c>
      <c r="W72" s="198">
        <v>0.81</v>
      </c>
      <c r="X72" s="198">
        <v>1.86</v>
      </c>
      <c r="Y72" s="198">
        <v>9.15</v>
      </c>
      <c r="Z72" s="198">
        <v>3.41</v>
      </c>
      <c r="AA72" s="198">
        <v>1.1399999999999999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38.56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13.34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0.39</v>
      </c>
      <c r="L73" s="198">
        <v>206.45</v>
      </c>
      <c r="M73" s="198">
        <v>1.1599999999999999</v>
      </c>
      <c r="N73" s="198">
        <v>1.49</v>
      </c>
      <c r="O73" s="198">
        <v>0</v>
      </c>
      <c r="P73" s="198">
        <v>1.31</v>
      </c>
      <c r="Q73" s="198">
        <v>0.28000000000000003</v>
      </c>
      <c r="R73" s="198">
        <v>0.53</v>
      </c>
      <c r="S73" s="198">
        <v>0.33</v>
      </c>
      <c r="T73" s="198">
        <v>0</v>
      </c>
      <c r="U73" s="198">
        <v>0.88</v>
      </c>
      <c r="V73" s="198">
        <v>0.26</v>
      </c>
      <c r="W73" s="198">
        <v>0.81</v>
      </c>
      <c r="X73" s="198">
        <v>1.86</v>
      </c>
      <c r="Y73" s="198">
        <v>9.15</v>
      </c>
      <c r="Z73" s="198">
        <v>3.41</v>
      </c>
      <c r="AA73" s="198">
        <v>1.1399999999999999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38.56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13.34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0.39</v>
      </c>
      <c r="L74" s="198">
        <v>206.45</v>
      </c>
      <c r="M74" s="198">
        <v>1.1599999999999999</v>
      </c>
      <c r="N74" s="198">
        <v>1.49</v>
      </c>
      <c r="O74" s="198">
        <v>0</v>
      </c>
      <c r="P74" s="198">
        <v>1.31</v>
      </c>
      <c r="Q74" s="198">
        <v>0.28000000000000003</v>
      </c>
      <c r="R74" s="198">
        <v>0.53</v>
      </c>
      <c r="S74" s="198">
        <v>0.33</v>
      </c>
      <c r="T74" s="198">
        <v>0</v>
      </c>
      <c r="U74" s="198">
        <v>0.88</v>
      </c>
      <c r="V74" s="198">
        <v>0.26</v>
      </c>
      <c r="W74" s="198">
        <v>0.81</v>
      </c>
      <c r="X74" s="198">
        <v>1.86</v>
      </c>
      <c r="Y74" s="198">
        <v>9.15</v>
      </c>
      <c r="Z74" s="198">
        <v>3.41</v>
      </c>
      <c r="AA74" s="198">
        <v>1.1399999999999999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38.56</v>
      </c>
      <c r="AJ74" s="198">
        <v>0</v>
      </c>
      <c r="AK74" s="198">
        <v>3.87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13.34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0.39</v>
      </c>
      <c r="L75" s="198">
        <v>206.45</v>
      </c>
      <c r="M75" s="198">
        <v>1.1499999999999999</v>
      </c>
      <c r="N75" s="198">
        <v>1.49</v>
      </c>
      <c r="O75" s="198">
        <v>0</v>
      </c>
      <c r="P75" s="198">
        <v>1.31</v>
      </c>
      <c r="Q75" s="198">
        <v>0.28000000000000003</v>
      </c>
      <c r="R75" s="198">
        <v>0.53</v>
      </c>
      <c r="S75" s="198">
        <v>0.33</v>
      </c>
      <c r="T75" s="198">
        <v>0</v>
      </c>
      <c r="U75" s="198">
        <v>0.88</v>
      </c>
      <c r="V75" s="198">
        <v>0.26</v>
      </c>
      <c r="W75" s="198">
        <v>0.81</v>
      </c>
      <c r="X75" s="198">
        <v>1.86</v>
      </c>
      <c r="Y75" s="198">
        <v>9.15</v>
      </c>
      <c r="Z75" s="198">
        <v>3.41</v>
      </c>
      <c r="AA75" s="198">
        <v>1.1399999999999999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39.14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13.34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0.39</v>
      </c>
      <c r="L76" s="198">
        <v>206.45</v>
      </c>
      <c r="M76" s="198">
        <v>1.1499999999999999</v>
      </c>
      <c r="N76" s="198">
        <v>1.49</v>
      </c>
      <c r="O76" s="198">
        <v>0</v>
      </c>
      <c r="P76" s="198">
        <v>1.31</v>
      </c>
      <c r="Q76" s="198">
        <v>0.28000000000000003</v>
      </c>
      <c r="R76" s="198">
        <v>0.53</v>
      </c>
      <c r="S76" s="198">
        <v>0.33</v>
      </c>
      <c r="T76" s="198">
        <v>0</v>
      </c>
      <c r="U76" s="198">
        <v>0.88</v>
      </c>
      <c r="V76" s="198">
        <v>0.26</v>
      </c>
      <c r="W76" s="198">
        <v>0.81</v>
      </c>
      <c r="X76" s="198">
        <v>1.86</v>
      </c>
      <c r="Y76" s="198">
        <v>9.15</v>
      </c>
      <c r="Z76" s="198">
        <v>3.41</v>
      </c>
      <c r="AA76" s="198">
        <v>1.1399999999999999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39.14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13.34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0.39</v>
      </c>
      <c r="L77" s="198">
        <v>206.45</v>
      </c>
      <c r="M77" s="198">
        <v>1.1499999999999999</v>
      </c>
      <c r="N77" s="198">
        <v>1.49</v>
      </c>
      <c r="O77" s="198">
        <v>0</v>
      </c>
      <c r="P77" s="198">
        <v>1.31</v>
      </c>
      <c r="Q77" s="198">
        <v>0.28000000000000003</v>
      </c>
      <c r="R77" s="198">
        <v>0.53</v>
      </c>
      <c r="S77" s="198">
        <v>0.33</v>
      </c>
      <c r="T77" s="198">
        <v>0</v>
      </c>
      <c r="U77" s="198">
        <v>0.88</v>
      </c>
      <c r="V77" s="198">
        <v>0.26</v>
      </c>
      <c r="W77" s="198">
        <v>0.81</v>
      </c>
      <c r="X77" s="198">
        <v>1.86</v>
      </c>
      <c r="Y77" s="198">
        <v>9.15</v>
      </c>
      <c r="Z77" s="198">
        <v>3.41</v>
      </c>
      <c r="AA77" s="198">
        <v>1.1399999999999999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39.14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13.34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0.39</v>
      </c>
      <c r="L78" s="198">
        <v>206.45</v>
      </c>
      <c r="M78" s="198">
        <v>1.1499999999999999</v>
      </c>
      <c r="N78" s="198">
        <v>1.49</v>
      </c>
      <c r="O78" s="198">
        <v>0</v>
      </c>
      <c r="P78" s="198">
        <v>1.31</v>
      </c>
      <c r="Q78" s="198">
        <v>0.28000000000000003</v>
      </c>
      <c r="R78" s="198">
        <v>0.53</v>
      </c>
      <c r="S78" s="198">
        <v>0.33</v>
      </c>
      <c r="T78" s="198">
        <v>0</v>
      </c>
      <c r="U78" s="198">
        <v>0.88</v>
      </c>
      <c r="V78" s="198">
        <v>0.26</v>
      </c>
      <c r="W78" s="198">
        <v>0.81</v>
      </c>
      <c r="X78" s="198">
        <v>1.86</v>
      </c>
      <c r="Y78" s="198">
        <v>9.15</v>
      </c>
      <c r="Z78" s="198">
        <v>3.41</v>
      </c>
      <c r="AA78" s="198">
        <v>1.1399999999999999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39.14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13.34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0.39</v>
      </c>
      <c r="L79" s="198">
        <v>206.45</v>
      </c>
      <c r="M79" s="198">
        <v>1.1499999999999999</v>
      </c>
      <c r="N79" s="198">
        <v>1.49</v>
      </c>
      <c r="O79" s="198">
        <v>0</v>
      </c>
      <c r="P79" s="198">
        <v>1.31</v>
      </c>
      <c r="Q79" s="198">
        <v>0.28000000000000003</v>
      </c>
      <c r="R79" s="198">
        <v>0.53</v>
      </c>
      <c r="S79" s="198">
        <v>0.33</v>
      </c>
      <c r="T79" s="198">
        <v>0</v>
      </c>
      <c r="U79" s="198">
        <v>0.88</v>
      </c>
      <c r="V79" s="198">
        <v>0.26</v>
      </c>
      <c r="W79" s="198">
        <v>0.81</v>
      </c>
      <c r="X79" s="198">
        <v>1.86</v>
      </c>
      <c r="Y79" s="198">
        <v>9.15</v>
      </c>
      <c r="Z79" s="198">
        <v>3.41</v>
      </c>
      <c r="AA79" s="198">
        <v>1.1399999999999999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39.14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13.34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0.39</v>
      </c>
      <c r="L80" s="198">
        <v>206.45</v>
      </c>
      <c r="M80" s="198">
        <v>1.1499999999999999</v>
      </c>
      <c r="N80" s="198">
        <v>1.49</v>
      </c>
      <c r="O80" s="198">
        <v>0</v>
      </c>
      <c r="P80" s="198">
        <v>1.31</v>
      </c>
      <c r="Q80" s="198">
        <v>0.28000000000000003</v>
      </c>
      <c r="R80" s="198">
        <v>0.53</v>
      </c>
      <c r="S80" s="198">
        <v>0.33</v>
      </c>
      <c r="T80" s="198">
        <v>0</v>
      </c>
      <c r="U80" s="198">
        <v>0.88</v>
      </c>
      <c r="V80" s="198">
        <v>0.26</v>
      </c>
      <c r="W80" s="198">
        <v>0.81</v>
      </c>
      <c r="X80" s="198">
        <v>1.86</v>
      </c>
      <c r="Y80" s="198">
        <v>9.15</v>
      </c>
      <c r="Z80" s="198">
        <v>3.41</v>
      </c>
      <c r="AA80" s="198">
        <v>1.1399999999999999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39.14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13.34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0.39</v>
      </c>
      <c r="L81" s="198">
        <v>206.45</v>
      </c>
      <c r="M81" s="198">
        <v>1.1499999999999999</v>
      </c>
      <c r="N81" s="198">
        <v>1.49</v>
      </c>
      <c r="O81" s="198">
        <v>0</v>
      </c>
      <c r="P81" s="198">
        <v>1.31</v>
      </c>
      <c r="Q81" s="198">
        <v>0.28000000000000003</v>
      </c>
      <c r="R81" s="198">
        <v>0.53</v>
      </c>
      <c r="S81" s="198">
        <v>0.33</v>
      </c>
      <c r="T81" s="198">
        <v>0</v>
      </c>
      <c r="U81" s="198">
        <v>0.88</v>
      </c>
      <c r="V81" s="198">
        <v>0.26</v>
      </c>
      <c r="W81" s="198">
        <v>0.81</v>
      </c>
      <c r="X81" s="198">
        <v>1.86</v>
      </c>
      <c r="Y81" s="198">
        <v>9.15</v>
      </c>
      <c r="Z81" s="198">
        <v>3.41</v>
      </c>
      <c r="AA81" s="198">
        <v>1.1399999999999999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39.14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13.34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0.39</v>
      </c>
      <c r="L82" s="198">
        <v>206.45</v>
      </c>
      <c r="M82" s="198">
        <v>1.1499999999999999</v>
      </c>
      <c r="N82" s="198">
        <v>1.49</v>
      </c>
      <c r="O82" s="198">
        <v>0</v>
      </c>
      <c r="P82" s="198">
        <v>1.31</v>
      </c>
      <c r="Q82" s="198">
        <v>0.28000000000000003</v>
      </c>
      <c r="R82" s="198">
        <v>0.53</v>
      </c>
      <c r="S82" s="198">
        <v>0.33</v>
      </c>
      <c r="T82" s="198">
        <v>0</v>
      </c>
      <c r="U82" s="198">
        <v>0.88</v>
      </c>
      <c r="V82" s="198">
        <v>0.26</v>
      </c>
      <c r="W82" s="198">
        <v>0.81</v>
      </c>
      <c r="X82" s="198">
        <v>1.86</v>
      </c>
      <c r="Y82" s="198">
        <v>9.15</v>
      </c>
      <c r="Z82" s="198">
        <v>3.41</v>
      </c>
      <c r="AA82" s="198">
        <v>1.1399999999999999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39.14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13.34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0.39</v>
      </c>
      <c r="L83" s="198">
        <v>206.45</v>
      </c>
      <c r="M83" s="198">
        <v>1.1499999999999999</v>
      </c>
      <c r="N83" s="198">
        <v>1.49</v>
      </c>
      <c r="O83" s="198">
        <v>0</v>
      </c>
      <c r="P83" s="198">
        <v>1.31</v>
      </c>
      <c r="Q83" s="198">
        <v>0.28000000000000003</v>
      </c>
      <c r="R83" s="198">
        <v>0.53</v>
      </c>
      <c r="S83" s="198">
        <v>0.33</v>
      </c>
      <c r="T83" s="198">
        <v>0</v>
      </c>
      <c r="U83" s="198">
        <v>0.88</v>
      </c>
      <c r="V83" s="198">
        <v>0.26</v>
      </c>
      <c r="W83" s="198">
        <v>0.81</v>
      </c>
      <c r="X83" s="198">
        <v>1.86</v>
      </c>
      <c r="Y83" s="198">
        <v>9.15</v>
      </c>
      <c r="Z83" s="198">
        <v>3.41</v>
      </c>
      <c r="AA83" s="198">
        <v>1.1399999999999999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39.14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13.34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0.39</v>
      </c>
      <c r="L84" s="198">
        <v>206.45</v>
      </c>
      <c r="M84" s="198">
        <v>1.1499999999999999</v>
      </c>
      <c r="N84" s="198">
        <v>1.49</v>
      </c>
      <c r="O84" s="198">
        <v>0</v>
      </c>
      <c r="P84" s="198">
        <v>1.31</v>
      </c>
      <c r="Q84" s="198">
        <v>0.28000000000000003</v>
      </c>
      <c r="R84" s="198">
        <v>0.53</v>
      </c>
      <c r="S84" s="198">
        <v>0.33</v>
      </c>
      <c r="T84" s="198">
        <v>0</v>
      </c>
      <c r="U84" s="198">
        <v>0.88</v>
      </c>
      <c r="V84" s="198">
        <v>0.26</v>
      </c>
      <c r="W84" s="198">
        <v>0.81</v>
      </c>
      <c r="X84" s="198">
        <v>1.86</v>
      </c>
      <c r="Y84" s="198">
        <v>9.15</v>
      </c>
      <c r="Z84" s="198">
        <v>3.41</v>
      </c>
      <c r="AA84" s="198">
        <v>1.1399999999999999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39.14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13.34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0.39</v>
      </c>
      <c r="L85" s="198">
        <v>206.45</v>
      </c>
      <c r="M85" s="198">
        <v>1.1499999999999999</v>
      </c>
      <c r="N85" s="198">
        <v>1.49</v>
      </c>
      <c r="O85" s="198">
        <v>0</v>
      </c>
      <c r="P85" s="198">
        <v>1.31</v>
      </c>
      <c r="Q85" s="198">
        <v>0.28000000000000003</v>
      </c>
      <c r="R85" s="198">
        <v>0.53</v>
      </c>
      <c r="S85" s="198">
        <v>0.33</v>
      </c>
      <c r="T85" s="198">
        <v>0</v>
      </c>
      <c r="U85" s="198">
        <v>0.88</v>
      </c>
      <c r="V85" s="198">
        <v>0.26</v>
      </c>
      <c r="W85" s="198">
        <v>0.81</v>
      </c>
      <c r="X85" s="198">
        <v>1.86</v>
      </c>
      <c r="Y85" s="198">
        <v>9.15</v>
      </c>
      <c r="Z85" s="198">
        <v>3.41</v>
      </c>
      <c r="AA85" s="198">
        <v>1.1399999999999999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39.14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13.34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0.39</v>
      </c>
      <c r="L86" s="198">
        <v>206.45</v>
      </c>
      <c r="M86" s="198">
        <v>1.1499999999999999</v>
      </c>
      <c r="N86" s="198">
        <v>1.49</v>
      </c>
      <c r="O86" s="198">
        <v>0</v>
      </c>
      <c r="P86" s="198">
        <v>1.31</v>
      </c>
      <c r="Q86" s="198">
        <v>0.28000000000000003</v>
      </c>
      <c r="R86" s="198">
        <v>0.53</v>
      </c>
      <c r="S86" s="198">
        <v>0.33</v>
      </c>
      <c r="T86" s="198">
        <v>0</v>
      </c>
      <c r="U86" s="198">
        <v>0.88</v>
      </c>
      <c r="V86" s="198">
        <v>0.26</v>
      </c>
      <c r="W86" s="198">
        <v>0.81</v>
      </c>
      <c r="X86" s="198">
        <v>1.86</v>
      </c>
      <c r="Y86" s="198">
        <v>9.15</v>
      </c>
      <c r="Z86" s="198">
        <v>3.41</v>
      </c>
      <c r="AA86" s="198">
        <v>1.1399999999999999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39.14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13.34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4.62</v>
      </c>
      <c r="L87" s="198">
        <v>377.13</v>
      </c>
      <c r="M87" s="198">
        <v>1.1599999999999999</v>
      </c>
      <c r="N87" s="198">
        <v>1.49</v>
      </c>
      <c r="O87" s="198">
        <v>0</v>
      </c>
      <c r="P87" s="198">
        <v>1.31</v>
      </c>
      <c r="Q87" s="198">
        <v>0.27</v>
      </c>
      <c r="R87" s="198">
        <v>0.54</v>
      </c>
      <c r="S87" s="198">
        <v>0.25</v>
      </c>
      <c r="T87" s="198">
        <v>0</v>
      </c>
      <c r="U87" s="198">
        <v>0.9</v>
      </c>
      <c r="V87" s="198">
        <v>0.26</v>
      </c>
      <c r="W87" s="198">
        <v>0.81</v>
      </c>
      <c r="X87" s="198">
        <v>1.86</v>
      </c>
      <c r="Y87" s="198">
        <v>9.15</v>
      </c>
      <c r="Z87" s="198">
        <v>3.41</v>
      </c>
      <c r="AA87" s="198">
        <v>1.1399999999999999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39.14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13.34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4.62</v>
      </c>
      <c r="L88" s="198">
        <v>377.13</v>
      </c>
      <c r="M88" s="198">
        <v>1.1599999999999999</v>
      </c>
      <c r="N88" s="198">
        <v>1.49</v>
      </c>
      <c r="O88" s="198">
        <v>0</v>
      </c>
      <c r="P88" s="198">
        <v>1.31</v>
      </c>
      <c r="Q88" s="198">
        <v>0.27</v>
      </c>
      <c r="R88" s="198">
        <v>0.54</v>
      </c>
      <c r="S88" s="198">
        <v>0.33</v>
      </c>
      <c r="T88" s="198">
        <v>0</v>
      </c>
      <c r="U88" s="198">
        <v>0.9</v>
      </c>
      <c r="V88" s="198">
        <v>0.26</v>
      </c>
      <c r="W88" s="198">
        <v>0.81</v>
      </c>
      <c r="X88" s="198">
        <v>1.86</v>
      </c>
      <c r="Y88" s="198">
        <v>9.15</v>
      </c>
      <c r="Z88" s="198">
        <v>3.41</v>
      </c>
      <c r="AA88" s="198">
        <v>1.1399999999999999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39.14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13.34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4.62</v>
      </c>
      <c r="L89" s="198">
        <v>377.13</v>
      </c>
      <c r="M89" s="198">
        <v>1.1599999999999999</v>
      </c>
      <c r="N89" s="198">
        <v>1.49</v>
      </c>
      <c r="O89" s="198">
        <v>0</v>
      </c>
      <c r="P89" s="198">
        <v>1.31</v>
      </c>
      <c r="Q89" s="198">
        <v>0.27</v>
      </c>
      <c r="R89" s="198">
        <v>0.54</v>
      </c>
      <c r="S89" s="198">
        <v>0.33</v>
      </c>
      <c r="T89" s="198">
        <v>0</v>
      </c>
      <c r="U89" s="198">
        <v>0.9</v>
      </c>
      <c r="V89" s="198">
        <v>0.26</v>
      </c>
      <c r="W89" s="198">
        <v>0.81</v>
      </c>
      <c r="X89" s="198">
        <v>1.86</v>
      </c>
      <c r="Y89" s="198">
        <v>9.15</v>
      </c>
      <c r="Z89" s="198">
        <v>3.41</v>
      </c>
      <c r="AA89" s="198">
        <v>1.1399999999999999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39.14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13.34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4.62</v>
      </c>
      <c r="L90" s="198">
        <v>377.13</v>
      </c>
      <c r="M90" s="198">
        <v>1.1599999999999999</v>
      </c>
      <c r="N90" s="198">
        <v>1.49</v>
      </c>
      <c r="O90" s="198">
        <v>0</v>
      </c>
      <c r="P90" s="198">
        <v>1.31</v>
      </c>
      <c r="Q90" s="198">
        <v>6.01</v>
      </c>
      <c r="R90" s="198">
        <v>12.97</v>
      </c>
      <c r="S90" s="198">
        <v>8.0399999999999991</v>
      </c>
      <c r="T90" s="198">
        <v>0</v>
      </c>
      <c r="U90" s="198">
        <v>0.9</v>
      </c>
      <c r="V90" s="198">
        <v>0.26</v>
      </c>
      <c r="W90" s="198">
        <v>0.81</v>
      </c>
      <c r="X90" s="198">
        <v>1.86</v>
      </c>
      <c r="Y90" s="198">
        <v>9.15</v>
      </c>
      <c r="Z90" s="198">
        <v>3.41</v>
      </c>
      <c r="AA90" s="198">
        <v>1.1399999999999999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39.14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13.34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27.57</v>
      </c>
      <c r="J91" s="198">
        <v>0</v>
      </c>
      <c r="K91" s="198">
        <v>4.62</v>
      </c>
      <c r="L91" s="198">
        <v>377.13</v>
      </c>
      <c r="M91" s="198">
        <v>1.1599999999999999</v>
      </c>
      <c r="N91" s="198">
        <v>1.49</v>
      </c>
      <c r="O91" s="198">
        <v>0</v>
      </c>
      <c r="P91" s="198">
        <v>1.31</v>
      </c>
      <c r="Q91" s="198">
        <v>6.01</v>
      </c>
      <c r="R91" s="198">
        <v>12.97</v>
      </c>
      <c r="S91" s="198">
        <v>8.0399999999999991</v>
      </c>
      <c r="T91" s="198">
        <v>0</v>
      </c>
      <c r="U91" s="198">
        <v>0.9</v>
      </c>
      <c r="V91" s="198">
        <v>0.26</v>
      </c>
      <c r="W91" s="198">
        <v>11.8</v>
      </c>
      <c r="X91" s="198">
        <v>1.86</v>
      </c>
      <c r="Y91" s="198">
        <v>9.15</v>
      </c>
      <c r="Z91" s="198">
        <v>3.41</v>
      </c>
      <c r="AA91" s="198">
        <v>20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39.14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13.34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27.57</v>
      </c>
      <c r="J92" s="198">
        <v>0</v>
      </c>
      <c r="K92" s="198">
        <v>4.62</v>
      </c>
      <c r="L92" s="198">
        <v>377.13</v>
      </c>
      <c r="M92" s="198">
        <v>1.1599999999999999</v>
      </c>
      <c r="N92" s="198">
        <v>1.49</v>
      </c>
      <c r="O92" s="198">
        <v>0</v>
      </c>
      <c r="P92" s="198">
        <v>1.31</v>
      </c>
      <c r="Q92" s="198">
        <v>6.01</v>
      </c>
      <c r="R92" s="198">
        <v>12.97</v>
      </c>
      <c r="S92" s="198">
        <v>8.0399999999999991</v>
      </c>
      <c r="T92" s="198">
        <v>0</v>
      </c>
      <c r="U92" s="198">
        <v>0.9</v>
      </c>
      <c r="V92" s="198">
        <v>0.26</v>
      </c>
      <c r="W92" s="198">
        <v>14.24</v>
      </c>
      <c r="X92" s="198">
        <v>1.86</v>
      </c>
      <c r="Y92" s="198">
        <v>9.15</v>
      </c>
      <c r="Z92" s="198">
        <v>3.41</v>
      </c>
      <c r="AA92" s="198">
        <v>20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39.14</v>
      </c>
      <c r="AJ92" s="198">
        <v>0</v>
      </c>
      <c r="AK92" s="198">
        <v>3.87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13.34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27.57</v>
      </c>
      <c r="J93" s="198">
        <v>0</v>
      </c>
      <c r="K93" s="198">
        <v>4.62</v>
      </c>
      <c r="L93" s="198">
        <v>377.13</v>
      </c>
      <c r="M93" s="198">
        <v>1.1599999999999999</v>
      </c>
      <c r="N93" s="198">
        <v>1.49</v>
      </c>
      <c r="O93" s="198">
        <v>0</v>
      </c>
      <c r="P93" s="198">
        <v>1.31</v>
      </c>
      <c r="Q93" s="198">
        <v>6.01</v>
      </c>
      <c r="R93" s="198">
        <v>12.97</v>
      </c>
      <c r="S93" s="198">
        <v>8.0399999999999991</v>
      </c>
      <c r="T93" s="198">
        <v>0</v>
      </c>
      <c r="U93" s="198">
        <v>0.95</v>
      </c>
      <c r="V93" s="198">
        <v>0.26</v>
      </c>
      <c r="W93" s="198">
        <v>0.81</v>
      </c>
      <c r="X93" s="198">
        <v>1.86</v>
      </c>
      <c r="Y93" s="198">
        <v>9.15</v>
      </c>
      <c r="Z93" s="198">
        <v>3.41</v>
      </c>
      <c r="AA93" s="198">
        <v>1.1399999999999999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39.14</v>
      </c>
      <c r="AJ93" s="198">
        <v>0</v>
      </c>
      <c r="AK93" s="198">
        <v>4.07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13.34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27.57</v>
      </c>
      <c r="J94" s="198">
        <v>0</v>
      </c>
      <c r="K94" s="198">
        <v>4.62</v>
      </c>
      <c r="L94" s="198">
        <v>377.13</v>
      </c>
      <c r="M94" s="198">
        <v>1.1599999999999999</v>
      </c>
      <c r="N94" s="198">
        <v>1.49</v>
      </c>
      <c r="O94" s="198">
        <v>0</v>
      </c>
      <c r="P94" s="198">
        <v>1.31</v>
      </c>
      <c r="Q94" s="198">
        <v>6.01</v>
      </c>
      <c r="R94" s="198">
        <v>12.97</v>
      </c>
      <c r="S94" s="198">
        <v>8.0399999999999991</v>
      </c>
      <c r="T94" s="198">
        <v>0</v>
      </c>
      <c r="U94" s="198">
        <v>0.97</v>
      </c>
      <c r="V94" s="198">
        <v>6.36</v>
      </c>
      <c r="W94" s="198">
        <v>14.24</v>
      </c>
      <c r="X94" s="198">
        <v>1.86</v>
      </c>
      <c r="Y94" s="198">
        <v>9.15</v>
      </c>
      <c r="Z94" s="198">
        <v>25.49</v>
      </c>
      <c r="AA94" s="198">
        <v>20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39.14</v>
      </c>
      <c r="AJ94" s="198">
        <v>0</v>
      </c>
      <c r="AK94" s="198">
        <v>3.87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13.34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27.57</v>
      </c>
      <c r="J95" s="198">
        <v>0</v>
      </c>
      <c r="K95" s="198">
        <v>4.41</v>
      </c>
      <c r="L95" s="198">
        <v>377.13</v>
      </c>
      <c r="M95" s="198">
        <v>1.1599999999999999</v>
      </c>
      <c r="N95" s="198">
        <v>1.49</v>
      </c>
      <c r="O95" s="198">
        <v>0</v>
      </c>
      <c r="P95" s="198">
        <v>1.31</v>
      </c>
      <c r="Q95" s="198">
        <v>5.86</v>
      </c>
      <c r="R95" s="198">
        <v>12.94</v>
      </c>
      <c r="S95" s="198">
        <v>8.0299999999999994</v>
      </c>
      <c r="T95" s="198">
        <v>0</v>
      </c>
      <c r="U95" s="198">
        <v>0.98</v>
      </c>
      <c r="V95" s="198">
        <v>6.36</v>
      </c>
      <c r="W95" s="198">
        <v>14.24</v>
      </c>
      <c r="X95" s="198">
        <v>1.06</v>
      </c>
      <c r="Y95" s="198">
        <v>9.15</v>
      </c>
      <c r="Z95" s="198">
        <v>25.49</v>
      </c>
      <c r="AA95" s="198">
        <v>20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39.14</v>
      </c>
      <c r="AJ95" s="198">
        <v>0</v>
      </c>
      <c r="AK95" s="198">
        <v>2.4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13.34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27.57</v>
      </c>
      <c r="J96" s="198">
        <v>0</v>
      </c>
      <c r="K96" s="198">
        <v>3.75</v>
      </c>
      <c r="L96" s="198">
        <v>377.13</v>
      </c>
      <c r="M96" s="198">
        <v>1.1599999999999999</v>
      </c>
      <c r="N96" s="198">
        <v>1.49</v>
      </c>
      <c r="O96" s="198">
        <v>0</v>
      </c>
      <c r="P96" s="198">
        <v>1.31</v>
      </c>
      <c r="Q96" s="198">
        <v>5.86</v>
      </c>
      <c r="R96" s="198">
        <v>12.94</v>
      </c>
      <c r="S96" s="198">
        <v>8.0299999999999994</v>
      </c>
      <c r="T96" s="198">
        <v>0</v>
      </c>
      <c r="U96" s="198">
        <v>1.01</v>
      </c>
      <c r="V96" s="198">
        <v>6.36</v>
      </c>
      <c r="W96" s="198">
        <v>14.24</v>
      </c>
      <c r="X96" s="198">
        <v>15.9</v>
      </c>
      <c r="Y96" s="198">
        <v>9.15</v>
      </c>
      <c r="Z96" s="198">
        <v>44.66</v>
      </c>
      <c r="AA96" s="198">
        <v>20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39.14</v>
      </c>
      <c r="AJ96" s="198">
        <v>0</v>
      </c>
      <c r="AK96" s="198">
        <v>2.4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13.34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27.57</v>
      </c>
      <c r="J97" s="198">
        <v>0</v>
      </c>
      <c r="K97" s="198">
        <v>4.46</v>
      </c>
      <c r="L97" s="198">
        <v>377.13</v>
      </c>
      <c r="M97" s="198">
        <v>1.1599999999999999</v>
      </c>
      <c r="N97" s="198">
        <v>1.49</v>
      </c>
      <c r="O97" s="198">
        <v>0</v>
      </c>
      <c r="P97" s="198">
        <v>1.31</v>
      </c>
      <c r="Q97" s="198">
        <v>3.3</v>
      </c>
      <c r="R97" s="198">
        <v>8.2799999999999994</v>
      </c>
      <c r="S97" s="198">
        <v>4.87</v>
      </c>
      <c r="T97" s="198">
        <v>0</v>
      </c>
      <c r="U97" s="198">
        <v>1.02</v>
      </c>
      <c r="V97" s="198">
        <v>4.46</v>
      </c>
      <c r="W97" s="198">
        <v>14.24</v>
      </c>
      <c r="X97" s="198">
        <v>45.26</v>
      </c>
      <c r="Y97" s="198">
        <v>9.15</v>
      </c>
      <c r="Z97" s="198">
        <v>44.66</v>
      </c>
      <c r="AA97" s="198">
        <v>20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39.14</v>
      </c>
      <c r="AJ97" s="198">
        <v>0</v>
      </c>
      <c r="AK97" s="198">
        <v>0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13.34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27.57</v>
      </c>
      <c r="J98" s="198">
        <v>0</v>
      </c>
      <c r="K98" s="198">
        <v>4.46</v>
      </c>
      <c r="L98" s="198">
        <v>377.13</v>
      </c>
      <c r="M98" s="198">
        <v>1.1599999999999999</v>
      </c>
      <c r="N98" s="198">
        <v>1.49</v>
      </c>
      <c r="O98" s="198">
        <v>0</v>
      </c>
      <c r="P98" s="198">
        <v>1.31</v>
      </c>
      <c r="Q98" s="198">
        <v>3.3</v>
      </c>
      <c r="R98" s="198">
        <v>8.2799999999999994</v>
      </c>
      <c r="S98" s="198">
        <v>4.87</v>
      </c>
      <c r="T98" s="198">
        <v>0</v>
      </c>
      <c r="U98" s="198">
        <v>1.04</v>
      </c>
      <c r="V98" s="198">
        <v>4.46</v>
      </c>
      <c r="W98" s="198">
        <v>14.24</v>
      </c>
      <c r="X98" s="198">
        <v>45.26</v>
      </c>
      <c r="Y98" s="198">
        <v>9.15</v>
      </c>
      <c r="Z98" s="198">
        <v>44.66</v>
      </c>
      <c r="AA98" s="198">
        <v>20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39.14</v>
      </c>
      <c r="AJ98" s="198">
        <v>0</v>
      </c>
      <c r="AK98" s="198">
        <v>18.77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0.32171749999999938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0.65574500000000058</v>
      </c>
      <c r="J99">
        <f t="shared" si="0"/>
        <v>0</v>
      </c>
      <c r="K99">
        <f t="shared" si="0"/>
        <v>4.8354999999999912E-2</v>
      </c>
      <c r="L99">
        <f t="shared" si="0"/>
        <v>6.8013500000000127</v>
      </c>
      <c r="M99">
        <f t="shared" si="0"/>
        <v>3.245499999999997E-2</v>
      </c>
      <c r="N99">
        <f t="shared" si="0"/>
        <v>4.2050000000000004E-2</v>
      </c>
      <c r="O99">
        <f t="shared" si="0"/>
        <v>0</v>
      </c>
      <c r="P99">
        <f t="shared" si="0"/>
        <v>0.11648750000000006</v>
      </c>
      <c r="Q99">
        <f t="shared" si="0"/>
        <v>5.8390000000000067E-2</v>
      </c>
      <c r="R99">
        <f t="shared" si="0"/>
        <v>7.5612499999999985E-2</v>
      </c>
      <c r="S99">
        <f t="shared" si="0"/>
        <v>4.6232499999999975E-2</v>
      </c>
      <c r="T99">
        <f t="shared" si="0"/>
        <v>0</v>
      </c>
      <c r="U99">
        <f t="shared" si="0"/>
        <v>2.1322500000000019E-2</v>
      </c>
      <c r="V99">
        <f t="shared" si="0"/>
        <v>4.6614999999999872E-2</v>
      </c>
      <c r="W99">
        <f t="shared" si="0"/>
        <v>0.12402000000000007</v>
      </c>
      <c r="X99">
        <f t="shared" si="0"/>
        <v>0.21494500000000022</v>
      </c>
      <c r="Y99">
        <f t="shared" si="0"/>
        <v>0.21959999999999966</v>
      </c>
      <c r="Z99">
        <f t="shared" si="0"/>
        <v>0.36553750000000135</v>
      </c>
      <c r="AA99">
        <f t="shared" si="0"/>
        <v>0.1769449999999998</v>
      </c>
      <c r="AB99">
        <f t="shared" si="0"/>
        <v>0</v>
      </c>
      <c r="AC99">
        <f t="shared" si="0"/>
        <v>0.23421499999999962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0.87492499999999862</v>
      </c>
      <c r="AJ99">
        <f t="shared" si="0"/>
        <v>0</v>
      </c>
      <c r="AK99">
        <f t="shared" si="0"/>
        <v>0.1414200000000003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-91</v>
      </c>
      <c r="G27" s="124">
        <v>-91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91</v>
      </c>
      <c r="AF27" s="124">
        <v>0</v>
      </c>
      <c r="AG27" s="124">
        <v>0</v>
      </c>
      <c r="AH27" s="124">
        <v>0</v>
      </c>
      <c r="AI27" s="124">
        <v>91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910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910</v>
      </c>
      <c r="DF27" s="123">
        <f t="shared" si="31"/>
        <v>91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-91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-146</v>
      </c>
      <c r="G28" s="124">
        <v>-146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146</v>
      </c>
      <c r="AF28" s="124">
        <v>0</v>
      </c>
      <c r="AG28" s="124">
        <v>0</v>
      </c>
      <c r="AH28" s="124">
        <v>0</v>
      </c>
      <c r="AI28" s="124">
        <v>146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1460</v>
      </c>
      <c r="DF28" s="123">
        <f t="shared" si="31"/>
        <v>146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-146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-191</v>
      </c>
      <c r="G29" s="124">
        <v>-191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191</v>
      </c>
      <c r="AF29" s="124">
        <v>0</v>
      </c>
      <c r="AG29" s="124">
        <v>0</v>
      </c>
      <c r="AH29" s="124">
        <v>0</v>
      </c>
      <c r="AI29" s="124">
        <v>191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191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-191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1910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1910</v>
      </c>
      <c r="DF29" s="123">
        <f t="shared" si="31"/>
        <v>191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-191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-230</v>
      </c>
      <c r="G30" s="124">
        <v>-230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230</v>
      </c>
      <c r="AF30" s="124">
        <v>0</v>
      </c>
      <c r="AG30" s="124">
        <v>0</v>
      </c>
      <c r="AH30" s="124">
        <v>0</v>
      </c>
      <c r="AI30" s="124">
        <v>230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230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-230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2300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2300</v>
      </c>
      <c r="DF30" s="123">
        <f t="shared" si="31"/>
        <v>230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-230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-72.394999999999996</v>
      </c>
      <c r="D31" s="124">
        <v>0</v>
      </c>
      <c r="E31" s="124">
        <v>0</v>
      </c>
      <c r="F31" s="124">
        <v>-98.605000000000004</v>
      </c>
      <c r="G31" s="124">
        <v>-171</v>
      </c>
      <c r="H31" s="118"/>
      <c r="I31" s="33">
        <v>29</v>
      </c>
      <c r="J31" s="124">
        <v>72.394999999999996</v>
      </c>
      <c r="K31" s="124">
        <v>0</v>
      </c>
      <c r="L31" s="124">
        <v>0</v>
      </c>
      <c r="M31" s="124">
        <v>0</v>
      </c>
      <c r="N31" s="124">
        <v>72.394999999999996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98.605000000000004</v>
      </c>
      <c r="AF31" s="124">
        <v>0</v>
      </c>
      <c r="AG31" s="124">
        <v>0</v>
      </c>
      <c r="AH31" s="124">
        <v>0</v>
      </c>
      <c r="AI31" s="124">
        <v>98.605000000000004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72.394999999999996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-72.394999999999996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98.605000000000004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-98.605000000000004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723.94999999999993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723.94999999999993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986.05000000000007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986.05000000000007</v>
      </c>
      <c r="DF31" s="123">
        <f t="shared" si="31"/>
        <v>171</v>
      </c>
      <c r="DG31" s="123">
        <f t="shared" si="32"/>
        <v>-72.394999999999996</v>
      </c>
      <c r="DH31" s="123">
        <f t="shared" si="33"/>
        <v>0</v>
      </c>
      <c r="DI31" s="123">
        <f t="shared" si="34"/>
        <v>0</v>
      </c>
      <c r="DJ31" s="123">
        <f t="shared" si="35"/>
        <v>-98.605000000000004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-103.724</v>
      </c>
      <c r="D32" s="124">
        <v>0</v>
      </c>
      <c r="E32" s="124">
        <v>0</v>
      </c>
      <c r="F32" s="124">
        <v>-141.27600000000001</v>
      </c>
      <c r="G32" s="124">
        <v>-245</v>
      </c>
      <c r="H32" s="118"/>
      <c r="I32" s="33">
        <v>30</v>
      </c>
      <c r="J32" s="124">
        <v>103.724</v>
      </c>
      <c r="K32" s="124">
        <v>0</v>
      </c>
      <c r="L32" s="124">
        <v>0</v>
      </c>
      <c r="M32" s="124">
        <v>0</v>
      </c>
      <c r="N32" s="124">
        <v>103.724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141.27600000000001</v>
      </c>
      <c r="AF32" s="124">
        <v>0</v>
      </c>
      <c r="AG32" s="124">
        <v>0</v>
      </c>
      <c r="AH32" s="124">
        <v>0</v>
      </c>
      <c r="AI32" s="124">
        <v>141.27600000000001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103.724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-103.724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141.27600000000001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-141.27600000000001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1037.24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1037.24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1412.7600000000002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1412.7600000000002</v>
      </c>
      <c r="DF32" s="123">
        <f t="shared" si="31"/>
        <v>245</v>
      </c>
      <c r="DG32" s="123">
        <f t="shared" si="32"/>
        <v>-103.724</v>
      </c>
      <c r="DH32" s="123">
        <f t="shared" si="33"/>
        <v>0</v>
      </c>
      <c r="DI32" s="123">
        <f t="shared" si="34"/>
        <v>0</v>
      </c>
      <c r="DJ32" s="123">
        <f t="shared" si="35"/>
        <v>-141.27600000000001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-135</v>
      </c>
      <c r="D33" s="124">
        <v>0</v>
      </c>
      <c r="E33" s="124">
        <v>0</v>
      </c>
      <c r="F33" s="124">
        <v>-223</v>
      </c>
      <c r="G33" s="124">
        <v>-358</v>
      </c>
      <c r="H33" s="118"/>
      <c r="I33" s="33">
        <v>31</v>
      </c>
      <c r="J33" s="124">
        <v>135</v>
      </c>
      <c r="K33" s="124">
        <v>0</v>
      </c>
      <c r="L33" s="124">
        <v>0</v>
      </c>
      <c r="M33" s="124">
        <v>0</v>
      </c>
      <c r="N33" s="124">
        <v>135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223</v>
      </c>
      <c r="AF33" s="124">
        <v>0</v>
      </c>
      <c r="AG33" s="124">
        <v>0</v>
      </c>
      <c r="AH33" s="124">
        <v>0</v>
      </c>
      <c r="AI33" s="124">
        <v>223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135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-135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223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-223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1350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1350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2230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2230</v>
      </c>
      <c r="DF33" s="123">
        <f t="shared" si="31"/>
        <v>358</v>
      </c>
      <c r="DG33" s="123">
        <f t="shared" si="32"/>
        <v>-135</v>
      </c>
      <c r="DH33" s="123">
        <f t="shared" si="33"/>
        <v>0</v>
      </c>
      <c r="DI33" s="123">
        <f t="shared" si="34"/>
        <v>0</v>
      </c>
      <c r="DJ33" s="123">
        <f t="shared" si="35"/>
        <v>-223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-90</v>
      </c>
      <c r="D34" s="124">
        <v>0</v>
      </c>
      <c r="E34" s="124">
        <v>0</v>
      </c>
      <c r="F34" s="124">
        <v>-204.57300000000001</v>
      </c>
      <c r="G34" s="124">
        <v>-294.57299999999998</v>
      </c>
      <c r="H34" s="118"/>
      <c r="I34" s="33">
        <v>32</v>
      </c>
      <c r="J34" s="124">
        <v>90</v>
      </c>
      <c r="K34" s="124">
        <v>0</v>
      </c>
      <c r="L34" s="124">
        <v>0</v>
      </c>
      <c r="M34" s="124">
        <v>0</v>
      </c>
      <c r="N34" s="124">
        <v>90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204.57300000000001</v>
      </c>
      <c r="AF34" s="124">
        <v>0</v>
      </c>
      <c r="AG34" s="124">
        <v>0</v>
      </c>
      <c r="AH34" s="124">
        <v>0</v>
      </c>
      <c r="AI34" s="124">
        <v>204.57300000000001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90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-90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204.57300000000001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-204.57300000000001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900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900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2045.73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2045.73</v>
      </c>
      <c r="DF34" s="123">
        <f t="shared" si="31"/>
        <v>294.57299999999998</v>
      </c>
      <c r="DG34" s="123">
        <f t="shared" si="32"/>
        <v>-90</v>
      </c>
      <c r="DH34" s="123">
        <f t="shared" si="33"/>
        <v>0</v>
      </c>
      <c r="DI34" s="123">
        <f t="shared" si="34"/>
        <v>0</v>
      </c>
      <c r="DJ34" s="123">
        <f t="shared" si="35"/>
        <v>-204.57300000000001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-50</v>
      </c>
      <c r="D35" s="124">
        <v>0</v>
      </c>
      <c r="E35" s="124">
        <v>0</v>
      </c>
      <c r="F35" s="124">
        <v>-150.82400000000001</v>
      </c>
      <c r="G35" s="124">
        <v>-200.82400000000001</v>
      </c>
      <c r="H35" s="118"/>
      <c r="I35" s="33">
        <v>33</v>
      </c>
      <c r="J35" s="124">
        <v>50</v>
      </c>
      <c r="K35" s="124">
        <v>0</v>
      </c>
      <c r="L35" s="124">
        <v>0</v>
      </c>
      <c r="M35" s="124">
        <v>0</v>
      </c>
      <c r="N35" s="124">
        <v>50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150.82400000000001</v>
      </c>
      <c r="AF35" s="124">
        <v>0</v>
      </c>
      <c r="AG35" s="124">
        <v>0</v>
      </c>
      <c r="AH35" s="124">
        <v>0</v>
      </c>
      <c r="AI35" s="124">
        <v>150.82400000000001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150.82400000000001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-150.82400000000001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1508.2400000000002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1508.2400000000002</v>
      </c>
      <c r="DF35" s="123">
        <f t="shared" si="31"/>
        <v>200.82400000000001</v>
      </c>
      <c r="DG35" s="123">
        <f t="shared" si="32"/>
        <v>-50</v>
      </c>
      <c r="DH35" s="123">
        <f t="shared" si="33"/>
        <v>0</v>
      </c>
      <c r="DI35" s="123">
        <f t="shared" si="34"/>
        <v>0</v>
      </c>
      <c r="DJ35" s="123">
        <f t="shared" si="35"/>
        <v>-150.82400000000001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-25</v>
      </c>
      <c r="D36" s="124">
        <v>0</v>
      </c>
      <c r="E36" s="124">
        <v>0</v>
      </c>
      <c r="F36" s="124">
        <v>-105.357</v>
      </c>
      <c r="G36" s="124">
        <v>-130.357</v>
      </c>
      <c r="H36" s="118"/>
      <c r="I36" s="33">
        <v>34</v>
      </c>
      <c r="J36" s="124">
        <v>25</v>
      </c>
      <c r="K36" s="124">
        <v>0</v>
      </c>
      <c r="L36" s="124">
        <v>0</v>
      </c>
      <c r="M36" s="124">
        <v>0</v>
      </c>
      <c r="N36" s="124">
        <v>25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105.357</v>
      </c>
      <c r="AF36" s="124">
        <v>0</v>
      </c>
      <c r="AG36" s="124">
        <v>0</v>
      </c>
      <c r="AH36" s="124">
        <v>0</v>
      </c>
      <c r="AI36" s="124">
        <v>105.357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25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-25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105.357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-105.357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250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250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1053.57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1053.57</v>
      </c>
      <c r="DF36" s="123">
        <f t="shared" si="31"/>
        <v>130.357</v>
      </c>
      <c r="DG36" s="123">
        <f t="shared" si="32"/>
        <v>-25</v>
      </c>
      <c r="DH36" s="123">
        <f t="shared" si="33"/>
        <v>0</v>
      </c>
      <c r="DI36" s="123">
        <f t="shared" si="34"/>
        <v>0</v>
      </c>
      <c r="DJ36" s="123">
        <f t="shared" si="35"/>
        <v>-105.357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-58.2</v>
      </c>
      <c r="G37" s="124">
        <v>-58.2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58.2</v>
      </c>
      <c r="AF37" s="124">
        <v>0</v>
      </c>
      <c r="AG37" s="124">
        <v>0</v>
      </c>
      <c r="AH37" s="124">
        <v>0</v>
      </c>
      <c r="AI37" s="124">
        <v>58.2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58.2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-58.2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582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582</v>
      </c>
      <c r="DF37" s="123">
        <f t="shared" si="31"/>
        <v>58.2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-58.2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-32.125</v>
      </c>
      <c r="G38" s="124">
        <v>-32.125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32.125</v>
      </c>
      <c r="AF38" s="124">
        <v>0</v>
      </c>
      <c r="AG38" s="124">
        <v>0</v>
      </c>
      <c r="AH38" s="124">
        <v>0</v>
      </c>
      <c r="AI38" s="124">
        <v>32.125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32.125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-32.125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321.25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321.25</v>
      </c>
      <c r="DF38" s="123">
        <f t="shared" si="31"/>
        <v>32.125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-32.125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-98.731999999999999</v>
      </c>
      <c r="G67" s="124">
        <v>-98.731999999999999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98.731999999999999</v>
      </c>
      <c r="AF67" s="124">
        <v>0</v>
      </c>
      <c r="AG67" s="124">
        <v>0</v>
      </c>
      <c r="AH67" s="124">
        <v>0</v>
      </c>
      <c r="AI67" s="124">
        <v>98.731999999999999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98.731999999999999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-98.731999999999999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987.31999999999994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987.31999999999994</v>
      </c>
      <c r="DF67" s="123">
        <f t="shared" si="31"/>
        <v>98.731999999999999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-98.731999999999999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-127.60599999999999</v>
      </c>
      <c r="G68" s="124">
        <v>-127.60599999999999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127.60599999999999</v>
      </c>
      <c r="AF68" s="124">
        <v>0</v>
      </c>
      <c r="AG68" s="124">
        <v>0</v>
      </c>
      <c r="AH68" s="124">
        <v>0</v>
      </c>
      <c r="AI68" s="124">
        <v>127.60599999999999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127.60599999999999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-127.60599999999999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1276.06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1276.06</v>
      </c>
      <c r="DF68" s="123">
        <f t="shared" ref="DF68:DF99" si="59">AR68+AU68+BB68+BI68+BP68</f>
        <v>127.60599999999999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-127.60599999999999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-125.407</v>
      </c>
      <c r="G69" s="124">
        <v>-125.407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125.407</v>
      </c>
      <c r="AF69" s="124">
        <v>0</v>
      </c>
      <c r="AG69" s="124">
        <v>0</v>
      </c>
      <c r="AH69" s="124">
        <v>0</v>
      </c>
      <c r="AI69" s="124">
        <v>125.407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125.407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-125.407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1254.07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1254.07</v>
      </c>
      <c r="DF69" s="123">
        <f t="shared" si="59"/>
        <v>125.407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-125.407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-110.256</v>
      </c>
      <c r="G70" s="124">
        <v>-110.256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110.256</v>
      </c>
      <c r="AF70" s="124">
        <v>0</v>
      </c>
      <c r="AG70" s="124">
        <v>0</v>
      </c>
      <c r="AH70" s="124">
        <v>0</v>
      </c>
      <c r="AI70" s="124">
        <v>110.256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110.256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-110.256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1102.56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1102.56</v>
      </c>
      <c r="DF70" s="123">
        <f t="shared" si="59"/>
        <v>110.256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-110.256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-80</v>
      </c>
      <c r="D71" s="124">
        <v>0</v>
      </c>
      <c r="E71" s="124">
        <v>0</v>
      </c>
      <c r="F71" s="124">
        <v>-104.17400000000001</v>
      </c>
      <c r="G71" s="124">
        <v>-184.17400000000001</v>
      </c>
      <c r="H71" s="118"/>
      <c r="I71" s="33">
        <v>69</v>
      </c>
      <c r="J71" s="124">
        <v>80</v>
      </c>
      <c r="K71" s="124">
        <v>0</v>
      </c>
      <c r="L71" s="124">
        <v>0</v>
      </c>
      <c r="M71" s="124">
        <v>0</v>
      </c>
      <c r="N71" s="124">
        <v>80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104.17400000000001</v>
      </c>
      <c r="AF71" s="124">
        <v>0</v>
      </c>
      <c r="AG71" s="124">
        <v>0</v>
      </c>
      <c r="AH71" s="124">
        <v>0</v>
      </c>
      <c r="AI71" s="124">
        <v>104.17400000000001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80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-80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104.17400000000001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-104.17400000000001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800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800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1041.74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1041.74</v>
      </c>
      <c r="DF71" s="123">
        <f t="shared" si="59"/>
        <v>184.17400000000001</v>
      </c>
      <c r="DG71" s="123">
        <f t="shared" si="60"/>
        <v>-80</v>
      </c>
      <c r="DH71" s="123">
        <f t="shared" si="61"/>
        <v>0</v>
      </c>
      <c r="DI71" s="123">
        <f t="shared" si="62"/>
        <v>0</v>
      </c>
      <c r="DJ71" s="123">
        <f t="shared" si="63"/>
        <v>-104.17400000000001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-90</v>
      </c>
      <c r="D72" s="124">
        <v>0</v>
      </c>
      <c r="E72" s="124">
        <v>0</v>
      </c>
      <c r="F72" s="124">
        <v>-115.22499999999999</v>
      </c>
      <c r="G72" s="124">
        <v>-205.22499999999999</v>
      </c>
      <c r="H72" s="118"/>
      <c r="I72" s="33">
        <v>70</v>
      </c>
      <c r="J72" s="124">
        <v>90</v>
      </c>
      <c r="K72" s="124">
        <v>0</v>
      </c>
      <c r="L72" s="124">
        <v>0</v>
      </c>
      <c r="M72" s="124">
        <v>0</v>
      </c>
      <c r="N72" s="124">
        <v>90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115.22499999999999</v>
      </c>
      <c r="AF72" s="124">
        <v>0</v>
      </c>
      <c r="AG72" s="124">
        <v>0</v>
      </c>
      <c r="AH72" s="124">
        <v>0</v>
      </c>
      <c r="AI72" s="124">
        <v>115.22499999999999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90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-90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115.22499999999999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-115.22499999999999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900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900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1152.25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1152.25</v>
      </c>
      <c r="DF72" s="123">
        <f t="shared" si="59"/>
        <v>205.22499999999999</v>
      </c>
      <c r="DG72" s="123">
        <f t="shared" si="60"/>
        <v>-90</v>
      </c>
      <c r="DH72" s="123">
        <f t="shared" si="61"/>
        <v>0</v>
      </c>
      <c r="DI72" s="123">
        <f t="shared" si="62"/>
        <v>0</v>
      </c>
      <c r="DJ72" s="123">
        <f t="shared" si="63"/>
        <v>-115.22499999999999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-100</v>
      </c>
      <c r="D73" s="124">
        <v>0</v>
      </c>
      <c r="E73" s="124">
        <v>0</v>
      </c>
      <c r="F73" s="124">
        <v>-130.49100000000001</v>
      </c>
      <c r="G73" s="124">
        <v>-230.49100000000001</v>
      </c>
      <c r="H73" s="118"/>
      <c r="I73" s="33">
        <v>71</v>
      </c>
      <c r="J73" s="124">
        <v>100</v>
      </c>
      <c r="K73" s="124">
        <v>0</v>
      </c>
      <c r="L73" s="124">
        <v>0</v>
      </c>
      <c r="M73" s="124">
        <v>0</v>
      </c>
      <c r="N73" s="124">
        <v>100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130.49100000000001</v>
      </c>
      <c r="AF73" s="124">
        <v>0</v>
      </c>
      <c r="AG73" s="124">
        <v>0</v>
      </c>
      <c r="AH73" s="124">
        <v>0</v>
      </c>
      <c r="AI73" s="124">
        <v>130.49100000000001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100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-100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130.49100000000001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-130.49100000000001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1000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1000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1304.9100000000001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1304.9100000000001</v>
      </c>
      <c r="DF73" s="123">
        <f t="shared" si="59"/>
        <v>230.49100000000001</v>
      </c>
      <c r="DG73" s="123">
        <f t="shared" si="60"/>
        <v>-100</v>
      </c>
      <c r="DH73" s="123">
        <f t="shared" si="61"/>
        <v>0</v>
      </c>
      <c r="DI73" s="123">
        <f t="shared" si="62"/>
        <v>0</v>
      </c>
      <c r="DJ73" s="123">
        <f t="shared" si="63"/>
        <v>-130.49100000000001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-85</v>
      </c>
      <c r="D74" s="124">
        <v>0</v>
      </c>
      <c r="E74" s="124">
        <v>0</v>
      </c>
      <c r="F74" s="124">
        <v>-113.129</v>
      </c>
      <c r="G74" s="124">
        <v>-198.12899999999999</v>
      </c>
      <c r="H74" s="118"/>
      <c r="I74" s="33">
        <v>72</v>
      </c>
      <c r="J74" s="124">
        <v>85</v>
      </c>
      <c r="K74" s="124">
        <v>0</v>
      </c>
      <c r="L74" s="124">
        <v>0</v>
      </c>
      <c r="M74" s="124">
        <v>0</v>
      </c>
      <c r="N74" s="124">
        <v>85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113.129</v>
      </c>
      <c r="AF74" s="124">
        <v>0</v>
      </c>
      <c r="AG74" s="124">
        <v>0</v>
      </c>
      <c r="AH74" s="124">
        <v>0</v>
      </c>
      <c r="AI74" s="124">
        <v>113.129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85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-85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113.129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-113.129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850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850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1131.29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1131.29</v>
      </c>
      <c r="DF74" s="123">
        <f t="shared" si="59"/>
        <v>198.12900000000002</v>
      </c>
      <c r="DG74" s="123">
        <f t="shared" si="60"/>
        <v>-85</v>
      </c>
      <c r="DH74" s="123">
        <f t="shared" si="61"/>
        <v>0</v>
      </c>
      <c r="DI74" s="123">
        <f t="shared" si="62"/>
        <v>0</v>
      </c>
      <c r="DJ74" s="123">
        <f t="shared" si="63"/>
        <v>-113.129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-45</v>
      </c>
      <c r="D75" s="124">
        <v>0</v>
      </c>
      <c r="E75" s="124">
        <v>0</v>
      </c>
      <c r="F75" s="124">
        <v>-90</v>
      </c>
      <c r="G75" s="124">
        <v>-135</v>
      </c>
      <c r="H75" s="118"/>
      <c r="I75" s="33">
        <v>73</v>
      </c>
      <c r="J75" s="124">
        <v>45</v>
      </c>
      <c r="K75" s="124">
        <v>0</v>
      </c>
      <c r="L75" s="124">
        <v>0</v>
      </c>
      <c r="M75" s="124">
        <v>0</v>
      </c>
      <c r="N75" s="124">
        <v>45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90</v>
      </c>
      <c r="AF75" s="124">
        <v>0</v>
      </c>
      <c r="AG75" s="124">
        <v>0</v>
      </c>
      <c r="AH75" s="124">
        <v>0</v>
      </c>
      <c r="AI75" s="124">
        <v>90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45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-45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450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450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900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900</v>
      </c>
      <c r="DF75" s="123">
        <f t="shared" si="59"/>
        <v>135</v>
      </c>
      <c r="DG75" s="123">
        <f t="shared" si="60"/>
        <v>-45</v>
      </c>
      <c r="DH75" s="123">
        <f t="shared" si="61"/>
        <v>0</v>
      </c>
      <c r="DI75" s="123">
        <f t="shared" si="62"/>
        <v>0</v>
      </c>
      <c r="DJ75" s="123">
        <f t="shared" si="63"/>
        <v>-90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-25</v>
      </c>
      <c r="D76" s="124">
        <v>0</v>
      </c>
      <c r="E76" s="124">
        <v>0</v>
      </c>
      <c r="F76" s="124">
        <v>-80.436999999999998</v>
      </c>
      <c r="G76" s="124">
        <v>-105.437</v>
      </c>
      <c r="H76" s="118"/>
      <c r="I76" s="33">
        <v>74</v>
      </c>
      <c r="J76" s="124">
        <v>25</v>
      </c>
      <c r="K76" s="124">
        <v>0</v>
      </c>
      <c r="L76" s="124">
        <v>0</v>
      </c>
      <c r="M76" s="124">
        <v>0</v>
      </c>
      <c r="N76" s="124">
        <v>25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80.436999999999998</v>
      </c>
      <c r="AF76" s="124">
        <v>0</v>
      </c>
      <c r="AG76" s="124">
        <v>0</v>
      </c>
      <c r="AH76" s="124">
        <v>0</v>
      </c>
      <c r="AI76" s="124">
        <v>80.436999999999998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80.436999999999998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-80.436999999999998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804.37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804.37</v>
      </c>
      <c r="DF76" s="123">
        <f t="shared" si="59"/>
        <v>105.437</v>
      </c>
      <c r="DG76" s="123">
        <f t="shared" si="60"/>
        <v>-25</v>
      </c>
      <c r="DH76" s="123">
        <f t="shared" si="61"/>
        <v>0</v>
      </c>
      <c r="DI76" s="123">
        <f t="shared" si="62"/>
        <v>0</v>
      </c>
      <c r="DJ76" s="123">
        <f t="shared" si="63"/>
        <v>-80.436999999999998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-25</v>
      </c>
      <c r="D77" s="124">
        <v>0</v>
      </c>
      <c r="E77" s="124">
        <v>0</v>
      </c>
      <c r="F77" s="124">
        <v>-78.697000000000003</v>
      </c>
      <c r="G77" s="124">
        <v>-103.697</v>
      </c>
      <c r="H77" s="118"/>
      <c r="I77" s="33">
        <v>75</v>
      </c>
      <c r="J77" s="124">
        <v>25</v>
      </c>
      <c r="K77" s="124">
        <v>0</v>
      </c>
      <c r="L77" s="124">
        <v>0</v>
      </c>
      <c r="M77" s="124">
        <v>0</v>
      </c>
      <c r="N77" s="124">
        <v>25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78.697000000000003</v>
      </c>
      <c r="AF77" s="124">
        <v>0</v>
      </c>
      <c r="AG77" s="124">
        <v>0</v>
      </c>
      <c r="AH77" s="124">
        <v>0</v>
      </c>
      <c r="AI77" s="124">
        <v>78.697000000000003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78.697000000000003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-78.697000000000003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786.97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786.97</v>
      </c>
      <c r="DF77" s="123">
        <f t="shared" si="59"/>
        <v>103.697</v>
      </c>
      <c r="DG77" s="123">
        <f t="shared" si="60"/>
        <v>-25</v>
      </c>
      <c r="DH77" s="123">
        <f t="shared" si="61"/>
        <v>0</v>
      </c>
      <c r="DI77" s="123">
        <f t="shared" si="62"/>
        <v>0</v>
      </c>
      <c r="DJ77" s="123">
        <f t="shared" si="63"/>
        <v>-78.697000000000003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-35</v>
      </c>
      <c r="D78" s="124">
        <v>0</v>
      </c>
      <c r="E78" s="124">
        <v>0</v>
      </c>
      <c r="F78" s="124">
        <v>-83.001000000000005</v>
      </c>
      <c r="G78" s="124">
        <v>-118.001</v>
      </c>
      <c r="H78" s="118"/>
      <c r="I78" s="33">
        <v>76</v>
      </c>
      <c r="J78" s="124">
        <v>35</v>
      </c>
      <c r="K78" s="124">
        <v>0</v>
      </c>
      <c r="L78" s="124">
        <v>0</v>
      </c>
      <c r="M78" s="124">
        <v>0</v>
      </c>
      <c r="N78" s="124">
        <v>35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83.001000000000005</v>
      </c>
      <c r="AF78" s="124">
        <v>0</v>
      </c>
      <c r="AG78" s="124">
        <v>0</v>
      </c>
      <c r="AH78" s="124">
        <v>0</v>
      </c>
      <c r="AI78" s="124">
        <v>83.001000000000005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83.001000000000005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-83.001000000000005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830.01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830.01</v>
      </c>
      <c r="DF78" s="123">
        <f t="shared" si="59"/>
        <v>118.001</v>
      </c>
      <c r="DG78" s="123">
        <f t="shared" si="60"/>
        <v>-35</v>
      </c>
      <c r="DH78" s="123">
        <f t="shared" si="61"/>
        <v>0</v>
      </c>
      <c r="DI78" s="123">
        <f t="shared" si="62"/>
        <v>0</v>
      </c>
      <c r="DJ78" s="123">
        <f t="shared" si="63"/>
        <v>-83.001000000000005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-20</v>
      </c>
      <c r="D79" s="124">
        <v>0</v>
      </c>
      <c r="E79" s="124">
        <v>0</v>
      </c>
      <c r="F79" s="124">
        <v>-77.637</v>
      </c>
      <c r="G79" s="124">
        <v>-97.637</v>
      </c>
      <c r="H79" s="118"/>
      <c r="I79" s="33">
        <v>77</v>
      </c>
      <c r="J79" s="124">
        <v>20</v>
      </c>
      <c r="K79" s="124">
        <v>0</v>
      </c>
      <c r="L79" s="124">
        <v>0</v>
      </c>
      <c r="M79" s="124">
        <v>0</v>
      </c>
      <c r="N79" s="124">
        <v>20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77.637</v>
      </c>
      <c r="AF79" s="124">
        <v>0</v>
      </c>
      <c r="AG79" s="124">
        <v>0</v>
      </c>
      <c r="AH79" s="124">
        <v>0</v>
      </c>
      <c r="AI79" s="124">
        <v>77.637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77.637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-77.637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776.37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776.37</v>
      </c>
      <c r="DF79" s="123">
        <f t="shared" si="59"/>
        <v>97.637</v>
      </c>
      <c r="DG79" s="123">
        <f t="shared" si="60"/>
        <v>-20</v>
      </c>
      <c r="DH79" s="123">
        <f t="shared" si="61"/>
        <v>0</v>
      </c>
      <c r="DI79" s="123">
        <f t="shared" si="62"/>
        <v>0</v>
      </c>
      <c r="DJ79" s="123">
        <f t="shared" si="63"/>
        <v>-77.637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-15</v>
      </c>
      <c r="D80" s="124">
        <v>0</v>
      </c>
      <c r="E80" s="124">
        <v>0</v>
      </c>
      <c r="F80" s="124">
        <v>-86.968999999999994</v>
      </c>
      <c r="G80" s="124">
        <v>-101.96899999999999</v>
      </c>
      <c r="H80" s="118"/>
      <c r="I80" s="33">
        <v>78</v>
      </c>
      <c r="J80" s="124">
        <v>15</v>
      </c>
      <c r="K80" s="124">
        <v>0</v>
      </c>
      <c r="L80" s="124">
        <v>0</v>
      </c>
      <c r="M80" s="124">
        <v>0</v>
      </c>
      <c r="N80" s="124">
        <v>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86.968999999999994</v>
      </c>
      <c r="AF80" s="124">
        <v>0</v>
      </c>
      <c r="AG80" s="124">
        <v>0</v>
      </c>
      <c r="AH80" s="124">
        <v>0</v>
      </c>
      <c r="AI80" s="124">
        <v>86.968999999999994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86.968999999999994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-86.968999999999994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869.68999999999994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869.68999999999994</v>
      </c>
      <c r="DF80" s="123">
        <f t="shared" si="59"/>
        <v>101.96899999999999</v>
      </c>
      <c r="DG80" s="123">
        <f t="shared" si="60"/>
        <v>-15</v>
      </c>
      <c r="DH80" s="123">
        <f t="shared" si="61"/>
        <v>0</v>
      </c>
      <c r="DI80" s="123">
        <f t="shared" si="62"/>
        <v>0</v>
      </c>
      <c r="DJ80" s="123">
        <f t="shared" si="63"/>
        <v>-86.968999999999994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</v>
      </c>
      <c r="D81" s="124">
        <v>0</v>
      </c>
      <c r="E81" s="124">
        <v>0</v>
      </c>
      <c r="F81" s="124">
        <v>-98.474999999999994</v>
      </c>
      <c r="G81" s="124">
        <v>-128.47499999999999</v>
      </c>
      <c r="H81" s="118"/>
      <c r="I81" s="33">
        <v>79</v>
      </c>
      <c r="J81" s="124">
        <v>30</v>
      </c>
      <c r="K81" s="124">
        <v>0</v>
      </c>
      <c r="L81" s="124">
        <v>0</v>
      </c>
      <c r="M81" s="124">
        <v>0</v>
      </c>
      <c r="N81" s="124">
        <v>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98.474999999999994</v>
      </c>
      <c r="AF81" s="124">
        <v>0</v>
      </c>
      <c r="AG81" s="124">
        <v>0</v>
      </c>
      <c r="AH81" s="124">
        <v>0</v>
      </c>
      <c r="AI81" s="124">
        <v>98.474999999999994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98.474999999999994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-98.474999999999994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984.75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984.75</v>
      </c>
      <c r="DF81" s="123">
        <f t="shared" si="59"/>
        <v>128.47499999999999</v>
      </c>
      <c r="DG81" s="123">
        <f t="shared" si="60"/>
        <v>-30</v>
      </c>
      <c r="DH81" s="123">
        <f t="shared" si="61"/>
        <v>0</v>
      </c>
      <c r="DI81" s="123">
        <f t="shared" si="62"/>
        <v>0</v>
      </c>
      <c r="DJ81" s="123">
        <f t="shared" si="63"/>
        <v>-98.474999999999994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-30</v>
      </c>
      <c r="D82" s="124">
        <v>0</v>
      </c>
      <c r="E82" s="124">
        <v>0</v>
      </c>
      <c r="F82" s="124">
        <v>-111.124</v>
      </c>
      <c r="G82" s="124">
        <v>-141.124</v>
      </c>
      <c r="H82" s="118"/>
      <c r="I82" s="33">
        <v>80</v>
      </c>
      <c r="J82" s="124">
        <v>30</v>
      </c>
      <c r="K82" s="124">
        <v>0</v>
      </c>
      <c r="L82" s="124">
        <v>0</v>
      </c>
      <c r="M82" s="124">
        <v>0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111.124</v>
      </c>
      <c r="AF82" s="124">
        <v>0</v>
      </c>
      <c r="AG82" s="124">
        <v>0</v>
      </c>
      <c r="AH82" s="124">
        <v>0</v>
      </c>
      <c r="AI82" s="124">
        <v>111.124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111.124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-111.124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1111.24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1111.24</v>
      </c>
      <c r="DF82" s="123">
        <f t="shared" si="59"/>
        <v>141.124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-111.124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-128.11199999999999</v>
      </c>
      <c r="G83" s="124">
        <v>-128.11199999999999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128.11199999999999</v>
      </c>
      <c r="AF83" s="124">
        <v>0</v>
      </c>
      <c r="AG83" s="124">
        <v>0</v>
      </c>
      <c r="AH83" s="124">
        <v>0</v>
      </c>
      <c r="AI83" s="124">
        <v>128.11199999999999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128.11199999999999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-128.11199999999999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1281.1199999999999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1281.1199999999999</v>
      </c>
      <c r="DF83" s="123">
        <f t="shared" si="59"/>
        <v>128.11199999999999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-128.11199999999999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-153.15299999999999</v>
      </c>
      <c r="G84" s="124">
        <v>-153.15299999999999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153.15299999999999</v>
      </c>
      <c r="AF84" s="124">
        <v>0</v>
      </c>
      <c r="AG84" s="124">
        <v>0</v>
      </c>
      <c r="AH84" s="124">
        <v>0</v>
      </c>
      <c r="AI84" s="124">
        <v>153.15299999999999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153.15299999999999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-153.15299999999999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1531.53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1531.53</v>
      </c>
      <c r="DF84" s="123">
        <f t="shared" si="59"/>
        <v>153.15299999999999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-153.15299999999999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-181.97300000000001</v>
      </c>
      <c r="G85" s="124">
        <v>-181.97300000000001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181.97300000000001</v>
      </c>
      <c r="AF85" s="124">
        <v>0</v>
      </c>
      <c r="AG85" s="124">
        <v>0</v>
      </c>
      <c r="AH85" s="124">
        <v>0</v>
      </c>
      <c r="AI85" s="124">
        <v>181.97300000000001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181.97300000000001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-181.97300000000001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1819.73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1819.73</v>
      </c>
      <c r="DF85" s="123">
        <f t="shared" si="59"/>
        <v>181.97300000000001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-181.97300000000001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-188.524</v>
      </c>
      <c r="G86" s="124">
        <v>-188.524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188.524</v>
      </c>
      <c r="AF86" s="124">
        <v>0</v>
      </c>
      <c r="AG86" s="124">
        <v>0</v>
      </c>
      <c r="AH86" s="124">
        <v>0</v>
      </c>
      <c r="AI86" s="124">
        <v>188.524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188.524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-188.524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1885.24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1885.24</v>
      </c>
      <c r="DF86" s="123">
        <f t="shared" si="59"/>
        <v>188.524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-188.524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-24.931000000000001</v>
      </c>
      <c r="G87" s="124">
        <v>-24.931000000000001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24.931000000000001</v>
      </c>
      <c r="AF87" s="124">
        <v>0</v>
      </c>
      <c r="AG87" s="124">
        <v>0</v>
      </c>
      <c r="AH87" s="124">
        <v>0</v>
      </c>
      <c r="AI87" s="124">
        <v>24.931000000000001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24.931000000000001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-24.931000000000001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249.31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249.31</v>
      </c>
      <c r="DF87" s="123">
        <f t="shared" si="59"/>
        <v>24.931000000000001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-24.931000000000001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-41.225999999999999</v>
      </c>
      <c r="G88" s="124">
        <v>-41.225999999999999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41.225999999999999</v>
      </c>
      <c r="AF88" s="124">
        <v>0</v>
      </c>
      <c r="AG88" s="124">
        <v>0</v>
      </c>
      <c r="AH88" s="124">
        <v>0</v>
      </c>
      <c r="AI88" s="124">
        <v>41.225999999999999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41.225999999999999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-41.225999999999999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412.26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412.26</v>
      </c>
      <c r="DF88" s="123">
        <f t="shared" si="59"/>
        <v>41.225999999999999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-41.225999999999999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-46.841000000000001</v>
      </c>
      <c r="G89" s="124">
        <v>-46.841000000000001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46.841000000000001</v>
      </c>
      <c r="AF89" s="124">
        <v>0</v>
      </c>
      <c r="AG89" s="124">
        <v>0</v>
      </c>
      <c r="AH89" s="124">
        <v>0</v>
      </c>
      <c r="AI89" s="124">
        <v>46.841000000000001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46.841000000000001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-46.841000000000001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468.41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468.41</v>
      </c>
      <c r="DF89" s="123">
        <f t="shared" si="59"/>
        <v>46.841000000000001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-46.841000000000001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-35.180999999999997</v>
      </c>
      <c r="G90" s="124">
        <v>-35.180999999999997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35.180999999999997</v>
      </c>
      <c r="AF90" s="124">
        <v>0</v>
      </c>
      <c r="AG90" s="124">
        <v>0</v>
      </c>
      <c r="AH90" s="124">
        <v>0</v>
      </c>
      <c r="AI90" s="124">
        <v>35.180999999999997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35.180999999999997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-35.180999999999997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351.80999999999995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351.80999999999995</v>
      </c>
      <c r="DF90" s="123">
        <f t="shared" si="59"/>
        <v>35.180999999999997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-35.180999999999997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-44</v>
      </c>
      <c r="D91" s="124">
        <v>0</v>
      </c>
      <c r="E91" s="124">
        <v>0</v>
      </c>
      <c r="F91" s="124">
        <v>-26.231000000000002</v>
      </c>
      <c r="G91" s="124">
        <v>-70.230999999999995</v>
      </c>
      <c r="H91" s="118"/>
      <c r="I91" s="33">
        <v>89</v>
      </c>
      <c r="J91" s="124">
        <v>44</v>
      </c>
      <c r="K91" s="124">
        <v>0</v>
      </c>
      <c r="L91" s="124">
        <v>0</v>
      </c>
      <c r="M91" s="124">
        <v>0</v>
      </c>
      <c r="N91" s="124">
        <v>44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26.231000000000002</v>
      </c>
      <c r="AF91" s="124">
        <v>0</v>
      </c>
      <c r="AG91" s="124">
        <v>0</v>
      </c>
      <c r="AH91" s="124">
        <v>0</v>
      </c>
      <c r="AI91" s="124">
        <v>26.231000000000002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44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-44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26.231000000000002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-26.231000000000002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440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440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262.31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262.31</v>
      </c>
      <c r="DF91" s="123">
        <f t="shared" si="59"/>
        <v>70.230999999999995</v>
      </c>
      <c r="DG91" s="123">
        <f t="shared" si="60"/>
        <v>-44</v>
      </c>
      <c r="DH91" s="123">
        <f t="shared" si="61"/>
        <v>0</v>
      </c>
      <c r="DI91" s="123">
        <f t="shared" si="62"/>
        <v>0</v>
      </c>
      <c r="DJ91" s="123">
        <f t="shared" si="63"/>
        <v>-26.231000000000002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-69</v>
      </c>
      <c r="D92" s="124">
        <v>0</v>
      </c>
      <c r="E92" s="124">
        <v>0</v>
      </c>
      <c r="F92" s="124">
        <v>-49.661000000000001</v>
      </c>
      <c r="G92" s="124">
        <v>-118.661</v>
      </c>
      <c r="H92" s="118"/>
      <c r="I92" s="33">
        <v>90</v>
      </c>
      <c r="J92" s="124">
        <v>69</v>
      </c>
      <c r="K92" s="124">
        <v>0</v>
      </c>
      <c r="L92" s="124">
        <v>0</v>
      </c>
      <c r="M92" s="124">
        <v>0</v>
      </c>
      <c r="N92" s="124">
        <v>69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49.661000000000001</v>
      </c>
      <c r="AF92" s="124">
        <v>0</v>
      </c>
      <c r="AG92" s="124">
        <v>0</v>
      </c>
      <c r="AH92" s="124">
        <v>0</v>
      </c>
      <c r="AI92" s="124">
        <v>49.661000000000001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49.661000000000001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-49.661000000000001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690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690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496.61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496.61</v>
      </c>
      <c r="DF92" s="123">
        <f t="shared" si="59"/>
        <v>118.661</v>
      </c>
      <c r="DG92" s="123">
        <f t="shared" si="60"/>
        <v>-69</v>
      </c>
      <c r="DH92" s="123">
        <f t="shared" si="61"/>
        <v>0</v>
      </c>
      <c r="DI92" s="123">
        <f t="shared" si="62"/>
        <v>0</v>
      </c>
      <c r="DJ92" s="123">
        <f t="shared" si="63"/>
        <v>-49.661000000000001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-45.3</v>
      </c>
      <c r="D93" s="124">
        <v>0</v>
      </c>
      <c r="E93" s="124">
        <v>0</v>
      </c>
      <c r="F93" s="124">
        <v>-61.7</v>
      </c>
      <c r="G93" s="124">
        <v>-107</v>
      </c>
      <c r="H93" s="118"/>
      <c r="I93" s="33">
        <v>91</v>
      </c>
      <c r="J93" s="124">
        <v>45.3</v>
      </c>
      <c r="K93" s="124">
        <v>0</v>
      </c>
      <c r="L93" s="124">
        <v>0</v>
      </c>
      <c r="M93" s="124">
        <v>0</v>
      </c>
      <c r="N93" s="124">
        <v>45.3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61.7</v>
      </c>
      <c r="AF93" s="124">
        <v>0</v>
      </c>
      <c r="AG93" s="124">
        <v>0</v>
      </c>
      <c r="AH93" s="124">
        <v>0</v>
      </c>
      <c r="AI93" s="124">
        <v>61.7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45.3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-45.3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61.7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-61.7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453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453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617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617</v>
      </c>
      <c r="DF93" s="123">
        <f t="shared" si="59"/>
        <v>107</v>
      </c>
      <c r="DG93" s="123">
        <f t="shared" si="60"/>
        <v>-45.3</v>
      </c>
      <c r="DH93" s="123">
        <f t="shared" si="61"/>
        <v>0</v>
      </c>
      <c r="DI93" s="123">
        <f t="shared" si="62"/>
        <v>0</v>
      </c>
      <c r="DJ93" s="123">
        <f t="shared" si="63"/>
        <v>-61.7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-49</v>
      </c>
      <c r="D94" s="124">
        <v>0</v>
      </c>
      <c r="E94" s="124">
        <v>0</v>
      </c>
      <c r="F94" s="124">
        <v>0</v>
      </c>
      <c r="G94" s="124">
        <v>-49</v>
      </c>
      <c r="H94" s="118"/>
      <c r="I94" s="33">
        <v>92</v>
      </c>
      <c r="J94" s="124">
        <v>49</v>
      </c>
      <c r="K94" s="124">
        <v>0</v>
      </c>
      <c r="L94" s="124">
        <v>0</v>
      </c>
      <c r="M94" s="124">
        <v>0</v>
      </c>
      <c r="N94" s="124">
        <v>49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49</v>
      </c>
      <c r="DG94" s="123">
        <f t="shared" si="60"/>
        <v>-49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0.31585475000000002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-0.31585475000000002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1.0602132499999999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-1.0602132499999999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0.31585475000000002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0.31585475000000002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1.0602132499999999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1.0602132499999999</v>
      </c>
      <c r="DE99" s="128"/>
      <c r="DF99" s="123">
        <f t="shared" si="59"/>
        <v>1.3760679999999998</v>
      </c>
      <c r="DG99" s="123">
        <f t="shared" si="60"/>
        <v>-0.31585475000000002</v>
      </c>
      <c r="DH99" s="123">
        <f t="shared" si="61"/>
        <v>0</v>
      </c>
      <c r="DI99" s="123">
        <f t="shared" si="62"/>
        <v>0</v>
      </c>
      <c r="DJ99" s="123">
        <f t="shared" si="63"/>
        <v>-1.0602132499999999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44582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44582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</v>
      </c>
      <c r="N3" s="113">
        <v>0</v>
      </c>
      <c r="O3" s="95">
        <v>-148</v>
      </c>
      <c r="P3" s="95">
        <v>-72</v>
      </c>
      <c r="Q3" s="95">
        <v>0</v>
      </c>
      <c r="R3" s="95">
        <v>0</v>
      </c>
      <c r="S3" s="114">
        <v>0</v>
      </c>
      <c r="U3" s="115">
        <v>-220</v>
      </c>
      <c r="V3" s="116">
        <v>0.1</v>
      </c>
      <c r="W3">
        <v>0</v>
      </c>
      <c r="X3">
        <v>-148</v>
      </c>
      <c r="Y3">
        <v>0</v>
      </c>
      <c r="Z3">
        <v>0.1</v>
      </c>
      <c r="AA3">
        <v>-72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2.78</v>
      </c>
      <c r="N4" s="115">
        <v>0</v>
      </c>
      <c r="O4" s="88">
        <v>-168</v>
      </c>
      <c r="P4" s="88">
        <v>-96</v>
      </c>
      <c r="Q4" s="88">
        <v>0</v>
      </c>
      <c r="R4" s="88">
        <v>0</v>
      </c>
      <c r="S4" s="116">
        <v>0</v>
      </c>
      <c r="U4" s="115">
        <v>-264</v>
      </c>
      <c r="V4" s="116">
        <v>2.78</v>
      </c>
      <c r="W4">
        <v>0</v>
      </c>
      <c r="X4">
        <v>-168</v>
      </c>
      <c r="Y4">
        <v>0</v>
      </c>
      <c r="Z4">
        <v>2.78</v>
      </c>
      <c r="AA4">
        <v>-96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2.4900000000000002</v>
      </c>
      <c r="N5" s="115">
        <v>0</v>
      </c>
      <c r="O5" s="88">
        <v>-188</v>
      </c>
      <c r="P5" s="88">
        <v>-119</v>
      </c>
      <c r="Q5" s="88">
        <v>0</v>
      </c>
      <c r="R5" s="88">
        <v>0</v>
      </c>
      <c r="S5" s="116">
        <v>0</v>
      </c>
      <c r="U5" s="115">
        <v>-307</v>
      </c>
      <c r="V5" s="116">
        <v>2.4900000000000002</v>
      </c>
      <c r="W5">
        <v>0</v>
      </c>
      <c r="X5">
        <v>-188</v>
      </c>
      <c r="Y5">
        <v>0</v>
      </c>
      <c r="Z5">
        <v>2.4900000000000002</v>
      </c>
      <c r="AA5">
        <v>-119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1.34</v>
      </c>
      <c r="N6" s="115">
        <v>0</v>
      </c>
      <c r="O6" s="88">
        <v>-208</v>
      </c>
      <c r="P6" s="88">
        <v>-139</v>
      </c>
      <c r="Q6" s="88">
        <v>0</v>
      </c>
      <c r="R6" s="88">
        <v>0</v>
      </c>
      <c r="S6" s="116">
        <v>0</v>
      </c>
      <c r="U6" s="115">
        <v>-347</v>
      </c>
      <c r="V6" s="116">
        <v>1.34</v>
      </c>
      <c r="W6">
        <v>0</v>
      </c>
      <c r="X6">
        <v>-208</v>
      </c>
      <c r="Y6">
        <v>0</v>
      </c>
      <c r="Z6">
        <v>1.34</v>
      </c>
      <c r="AA6">
        <v>-139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-218</v>
      </c>
      <c r="P7" s="88">
        <v>-158</v>
      </c>
      <c r="Q7" s="88">
        <v>0</v>
      </c>
      <c r="R7" s="88">
        <v>0</v>
      </c>
      <c r="S7" s="116">
        <v>0</v>
      </c>
      <c r="U7" s="115">
        <v>-376</v>
      </c>
      <c r="V7" s="116">
        <v>0</v>
      </c>
      <c r="W7">
        <v>0</v>
      </c>
      <c r="X7">
        <v>-218</v>
      </c>
      <c r="Y7">
        <v>0</v>
      </c>
      <c r="Z7">
        <v>0</v>
      </c>
      <c r="AA7">
        <v>-158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-228</v>
      </c>
      <c r="P8" s="88">
        <v>-172</v>
      </c>
      <c r="Q8" s="88">
        <v>0</v>
      </c>
      <c r="R8" s="88">
        <v>0</v>
      </c>
      <c r="S8" s="116">
        <v>0</v>
      </c>
      <c r="U8" s="115">
        <v>-400</v>
      </c>
      <c r="V8" s="116">
        <v>0</v>
      </c>
      <c r="W8">
        <v>0</v>
      </c>
      <c r="X8">
        <v>-228</v>
      </c>
      <c r="Y8">
        <v>0</v>
      </c>
      <c r="Z8">
        <v>0</v>
      </c>
      <c r="AA8">
        <v>-172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0.57999999999999996</v>
      </c>
      <c r="N9" s="115">
        <v>0</v>
      </c>
      <c r="O9" s="88">
        <v>-233</v>
      </c>
      <c r="P9" s="88">
        <v>-183</v>
      </c>
      <c r="Q9" s="88">
        <v>0</v>
      </c>
      <c r="R9" s="88">
        <v>0</v>
      </c>
      <c r="S9" s="116">
        <v>0</v>
      </c>
      <c r="U9" s="115">
        <v>-416</v>
      </c>
      <c r="V9" s="116">
        <v>0.57999999999999996</v>
      </c>
      <c r="W9">
        <v>0</v>
      </c>
      <c r="X9">
        <v>-233</v>
      </c>
      <c r="Y9">
        <v>0</v>
      </c>
      <c r="Z9">
        <v>0.57999999999999996</v>
      </c>
      <c r="AA9">
        <v>-183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1.1499999999999999</v>
      </c>
      <c r="N10" s="115">
        <v>0</v>
      </c>
      <c r="O10" s="88">
        <v>-243</v>
      </c>
      <c r="P10" s="88">
        <v>-191</v>
      </c>
      <c r="Q10" s="88">
        <v>0</v>
      </c>
      <c r="R10" s="88">
        <v>0</v>
      </c>
      <c r="S10" s="116">
        <v>0</v>
      </c>
      <c r="U10" s="115">
        <v>-434</v>
      </c>
      <c r="V10" s="116">
        <v>1.1499999999999999</v>
      </c>
      <c r="W10">
        <v>0</v>
      </c>
      <c r="X10">
        <v>-243</v>
      </c>
      <c r="Y10">
        <v>0</v>
      </c>
      <c r="Z10">
        <v>1.1499999999999999</v>
      </c>
      <c r="AA10">
        <v>-191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0.77</v>
      </c>
      <c r="N11" s="115">
        <v>0</v>
      </c>
      <c r="O11" s="88">
        <v>-248</v>
      </c>
      <c r="P11" s="88">
        <v>-200</v>
      </c>
      <c r="Q11" s="88">
        <v>0</v>
      </c>
      <c r="R11" s="88">
        <v>0</v>
      </c>
      <c r="S11" s="116">
        <v>0</v>
      </c>
      <c r="U11" s="115">
        <v>-448</v>
      </c>
      <c r="V11" s="116">
        <v>0.77</v>
      </c>
      <c r="W11">
        <v>0</v>
      </c>
      <c r="X11">
        <v>-248</v>
      </c>
      <c r="Y11">
        <v>0</v>
      </c>
      <c r="Z11">
        <v>0.77</v>
      </c>
      <c r="AA11">
        <v>-200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-258</v>
      </c>
      <c r="P12" s="88">
        <v>-209</v>
      </c>
      <c r="Q12" s="88">
        <v>0</v>
      </c>
      <c r="R12" s="88">
        <v>0</v>
      </c>
      <c r="S12" s="116">
        <v>0</v>
      </c>
      <c r="U12" s="115">
        <v>-467</v>
      </c>
      <c r="V12" s="116">
        <v>0</v>
      </c>
      <c r="W12">
        <v>0</v>
      </c>
      <c r="X12">
        <v>-258</v>
      </c>
      <c r="Y12">
        <v>0</v>
      </c>
      <c r="Z12">
        <v>0</v>
      </c>
      <c r="AA12">
        <v>-209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-263</v>
      </c>
      <c r="P13" s="88">
        <v>-215</v>
      </c>
      <c r="Q13" s="88">
        <v>0</v>
      </c>
      <c r="R13" s="88">
        <v>0</v>
      </c>
      <c r="S13" s="116">
        <v>0</v>
      </c>
      <c r="U13" s="115">
        <v>-478</v>
      </c>
      <c r="V13" s="116">
        <v>0</v>
      </c>
      <c r="W13">
        <v>0</v>
      </c>
      <c r="X13">
        <v>-263</v>
      </c>
      <c r="Y13">
        <v>0</v>
      </c>
      <c r="Z13">
        <v>0</v>
      </c>
      <c r="AA13">
        <v>-215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0.48</v>
      </c>
      <c r="N14" s="115">
        <v>0</v>
      </c>
      <c r="O14" s="88">
        <v>-268</v>
      </c>
      <c r="P14" s="88">
        <v>-222</v>
      </c>
      <c r="Q14" s="88">
        <v>0</v>
      </c>
      <c r="R14" s="88">
        <v>0</v>
      </c>
      <c r="S14" s="116">
        <v>0</v>
      </c>
      <c r="U14" s="115">
        <v>-490</v>
      </c>
      <c r="V14" s="116">
        <v>0.48</v>
      </c>
      <c r="W14">
        <v>0</v>
      </c>
      <c r="X14">
        <v>-268</v>
      </c>
      <c r="Y14">
        <v>0</v>
      </c>
      <c r="Z14">
        <v>0.48</v>
      </c>
      <c r="AA14">
        <v>-222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-283</v>
      </c>
      <c r="P15" s="88">
        <v>-238</v>
      </c>
      <c r="Q15" s="88">
        <v>0</v>
      </c>
      <c r="R15" s="88">
        <v>0</v>
      </c>
      <c r="S15" s="116">
        <v>0</v>
      </c>
      <c r="U15" s="115">
        <v>-521</v>
      </c>
      <c r="V15" s="116">
        <v>0</v>
      </c>
      <c r="W15">
        <v>0</v>
      </c>
      <c r="X15">
        <v>-283</v>
      </c>
      <c r="Y15">
        <v>0</v>
      </c>
      <c r="Z15">
        <v>0</v>
      </c>
      <c r="AA15">
        <v>-238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1.25</v>
      </c>
      <c r="N16" s="115">
        <v>0</v>
      </c>
      <c r="O16" s="88">
        <v>-288</v>
      </c>
      <c r="P16" s="88">
        <v>-241</v>
      </c>
      <c r="Q16" s="88">
        <v>0</v>
      </c>
      <c r="R16" s="88">
        <v>0</v>
      </c>
      <c r="S16" s="116">
        <v>0</v>
      </c>
      <c r="U16" s="115">
        <v>-529</v>
      </c>
      <c r="V16" s="116">
        <v>1.25</v>
      </c>
      <c r="W16">
        <v>0</v>
      </c>
      <c r="X16">
        <v>-288</v>
      </c>
      <c r="Y16">
        <v>0</v>
      </c>
      <c r="Z16">
        <v>1.25</v>
      </c>
      <c r="AA16">
        <v>-241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2.11</v>
      </c>
      <c r="N17" s="115">
        <v>0</v>
      </c>
      <c r="O17" s="88">
        <v>-288</v>
      </c>
      <c r="P17" s="88">
        <v>-241</v>
      </c>
      <c r="Q17" s="88">
        <v>0</v>
      </c>
      <c r="R17" s="88">
        <v>0</v>
      </c>
      <c r="S17" s="116">
        <v>0</v>
      </c>
      <c r="U17" s="115">
        <v>-529</v>
      </c>
      <c r="V17" s="116">
        <v>2.11</v>
      </c>
      <c r="W17">
        <v>0</v>
      </c>
      <c r="X17">
        <v>-288</v>
      </c>
      <c r="Y17">
        <v>0</v>
      </c>
      <c r="Z17">
        <v>2.11</v>
      </c>
      <c r="AA17">
        <v>-241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2.97</v>
      </c>
      <c r="N18" s="115">
        <v>0</v>
      </c>
      <c r="O18" s="88">
        <v>-278</v>
      </c>
      <c r="P18" s="88">
        <v>-234</v>
      </c>
      <c r="Q18" s="88">
        <v>0</v>
      </c>
      <c r="R18" s="88">
        <v>0</v>
      </c>
      <c r="S18" s="116">
        <v>0</v>
      </c>
      <c r="U18" s="115">
        <v>-512</v>
      </c>
      <c r="V18" s="116">
        <v>2.97</v>
      </c>
      <c r="W18">
        <v>0</v>
      </c>
      <c r="X18">
        <v>-278</v>
      </c>
      <c r="Y18">
        <v>0</v>
      </c>
      <c r="Z18">
        <v>2.97</v>
      </c>
      <c r="AA18">
        <v>-234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1.92</v>
      </c>
      <c r="N19" s="115">
        <v>0</v>
      </c>
      <c r="O19" s="88">
        <v>-278</v>
      </c>
      <c r="P19" s="88">
        <v>-228</v>
      </c>
      <c r="Q19" s="88">
        <v>0</v>
      </c>
      <c r="R19" s="88">
        <v>0</v>
      </c>
      <c r="S19" s="116">
        <v>0</v>
      </c>
      <c r="U19" s="115">
        <v>-506</v>
      </c>
      <c r="V19" s="116">
        <v>1.92</v>
      </c>
      <c r="W19">
        <v>0</v>
      </c>
      <c r="X19">
        <v>-278</v>
      </c>
      <c r="Y19">
        <v>0</v>
      </c>
      <c r="Z19">
        <v>1.92</v>
      </c>
      <c r="AA19">
        <v>-228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0.19</v>
      </c>
      <c r="N20" s="115">
        <v>0</v>
      </c>
      <c r="O20" s="88">
        <v>-273</v>
      </c>
      <c r="P20" s="88">
        <v>-222</v>
      </c>
      <c r="Q20" s="88">
        <v>0</v>
      </c>
      <c r="R20" s="88">
        <v>0</v>
      </c>
      <c r="S20" s="116">
        <v>0</v>
      </c>
      <c r="U20" s="115">
        <v>-495</v>
      </c>
      <c r="V20" s="116">
        <v>0.19</v>
      </c>
      <c r="W20">
        <v>0</v>
      </c>
      <c r="X20">
        <v>-273</v>
      </c>
      <c r="Y20">
        <v>0</v>
      </c>
      <c r="Z20">
        <v>0.19</v>
      </c>
      <c r="AA20">
        <v>-222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0.38</v>
      </c>
      <c r="N21" s="115">
        <v>0</v>
      </c>
      <c r="O21" s="88">
        <v>-263</v>
      </c>
      <c r="P21" s="88">
        <v>-213</v>
      </c>
      <c r="Q21" s="88">
        <v>0</v>
      </c>
      <c r="R21" s="88">
        <v>0</v>
      </c>
      <c r="S21" s="116">
        <v>0</v>
      </c>
      <c r="U21" s="115">
        <v>-476</v>
      </c>
      <c r="V21" s="116">
        <v>0.38</v>
      </c>
      <c r="W21">
        <v>0</v>
      </c>
      <c r="X21">
        <v>-263</v>
      </c>
      <c r="Y21">
        <v>0</v>
      </c>
      <c r="Z21">
        <v>0.38</v>
      </c>
      <c r="AA21">
        <v>-213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-258</v>
      </c>
      <c r="P22" s="88">
        <v>-201</v>
      </c>
      <c r="Q22" s="88">
        <v>0</v>
      </c>
      <c r="R22" s="88">
        <v>0</v>
      </c>
      <c r="S22" s="116">
        <v>0</v>
      </c>
      <c r="U22" s="115">
        <v>-459</v>
      </c>
      <c r="V22" s="116">
        <v>0</v>
      </c>
      <c r="W22">
        <v>0</v>
      </c>
      <c r="X22">
        <v>-258</v>
      </c>
      <c r="Y22">
        <v>0</v>
      </c>
      <c r="Z22">
        <v>0</v>
      </c>
      <c r="AA22">
        <v>-201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0.28999999999999998</v>
      </c>
      <c r="N23" s="115">
        <v>0</v>
      </c>
      <c r="O23" s="88">
        <v>-243</v>
      </c>
      <c r="P23" s="88">
        <v>-182</v>
      </c>
      <c r="Q23" s="88">
        <v>0</v>
      </c>
      <c r="R23" s="88">
        <v>0</v>
      </c>
      <c r="S23" s="116">
        <v>0</v>
      </c>
      <c r="U23" s="115">
        <v>-425</v>
      </c>
      <c r="V23" s="116">
        <v>0.28999999999999998</v>
      </c>
      <c r="W23">
        <v>0</v>
      </c>
      <c r="X23">
        <v>-243</v>
      </c>
      <c r="Y23">
        <v>0</v>
      </c>
      <c r="Z23">
        <v>0.28999999999999998</v>
      </c>
      <c r="AA23">
        <v>-182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0.38</v>
      </c>
      <c r="N24" s="115">
        <v>0</v>
      </c>
      <c r="O24" s="88">
        <v>-223</v>
      </c>
      <c r="P24" s="88">
        <v>-156</v>
      </c>
      <c r="Q24" s="88">
        <v>0</v>
      </c>
      <c r="R24" s="88">
        <v>0</v>
      </c>
      <c r="S24" s="116">
        <v>0</v>
      </c>
      <c r="U24" s="115">
        <v>-379</v>
      </c>
      <c r="V24" s="116">
        <v>0.38</v>
      </c>
      <c r="W24">
        <v>0</v>
      </c>
      <c r="X24">
        <v>-223</v>
      </c>
      <c r="Y24">
        <v>0</v>
      </c>
      <c r="Z24">
        <v>0.38</v>
      </c>
      <c r="AA24">
        <v>-156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2.68</v>
      </c>
      <c r="N25" s="115">
        <v>0</v>
      </c>
      <c r="O25" s="88">
        <v>-203</v>
      </c>
      <c r="P25" s="88">
        <v>-132</v>
      </c>
      <c r="Q25" s="88">
        <v>0</v>
      </c>
      <c r="R25" s="88">
        <v>0</v>
      </c>
      <c r="S25" s="116">
        <v>0</v>
      </c>
      <c r="U25" s="115">
        <v>-335</v>
      </c>
      <c r="V25" s="116">
        <v>2.68</v>
      </c>
      <c r="W25">
        <v>0</v>
      </c>
      <c r="X25">
        <v>-203</v>
      </c>
      <c r="Y25">
        <v>0</v>
      </c>
      <c r="Z25">
        <v>2.68</v>
      </c>
      <c r="AA25">
        <v>-132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1.1499999999999999</v>
      </c>
      <c r="N26" s="115">
        <v>0</v>
      </c>
      <c r="O26" s="88">
        <v>-183</v>
      </c>
      <c r="P26" s="88">
        <v>-105</v>
      </c>
      <c r="Q26" s="88">
        <v>0</v>
      </c>
      <c r="R26" s="88">
        <v>0</v>
      </c>
      <c r="S26" s="116">
        <v>0</v>
      </c>
      <c r="U26" s="115">
        <v>-288</v>
      </c>
      <c r="V26" s="116">
        <v>1.1499999999999999</v>
      </c>
      <c r="W26">
        <v>0</v>
      </c>
      <c r="X26">
        <v>-183</v>
      </c>
      <c r="Y26">
        <v>0</v>
      </c>
      <c r="Z26">
        <v>1.1499999999999999</v>
      </c>
      <c r="AA26">
        <v>-105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0.57999999999999996</v>
      </c>
      <c r="N27" s="115">
        <v>0</v>
      </c>
      <c r="O27" s="88">
        <v>-169</v>
      </c>
      <c r="P27" s="88">
        <v>-201</v>
      </c>
      <c r="Q27" s="88">
        <v>0</v>
      </c>
      <c r="R27" s="88">
        <v>0</v>
      </c>
      <c r="S27" s="116">
        <v>0</v>
      </c>
      <c r="U27" s="115">
        <v>-370</v>
      </c>
      <c r="V27" s="116">
        <v>0.57999999999999996</v>
      </c>
      <c r="W27">
        <v>0</v>
      </c>
      <c r="X27">
        <v>-169</v>
      </c>
      <c r="Y27">
        <v>0</v>
      </c>
      <c r="Z27">
        <v>0.57999999999999996</v>
      </c>
      <c r="AA27">
        <v>-201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4.03</v>
      </c>
      <c r="N28" s="115">
        <v>0</v>
      </c>
      <c r="O28" s="88">
        <v>-214</v>
      </c>
      <c r="P28" s="88">
        <v>-161</v>
      </c>
      <c r="Q28" s="88">
        <v>0</v>
      </c>
      <c r="R28" s="88">
        <v>0</v>
      </c>
      <c r="S28" s="116">
        <v>0</v>
      </c>
      <c r="U28" s="115">
        <v>-375</v>
      </c>
      <c r="V28" s="116">
        <v>4.03</v>
      </c>
      <c r="W28">
        <v>0</v>
      </c>
      <c r="X28">
        <v>-214</v>
      </c>
      <c r="Y28">
        <v>0</v>
      </c>
      <c r="Z28">
        <v>4.03</v>
      </c>
      <c r="AA28">
        <v>-161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-225</v>
      </c>
      <c r="P29" s="88">
        <v>-86.8</v>
      </c>
      <c r="Q29" s="88">
        <v>0</v>
      </c>
      <c r="R29" s="88">
        <v>0</v>
      </c>
      <c r="S29" s="116">
        <v>0</v>
      </c>
      <c r="U29" s="115">
        <v>-311.8</v>
      </c>
      <c r="V29" s="116">
        <v>0</v>
      </c>
      <c r="W29">
        <v>0</v>
      </c>
      <c r="X29">
        <v>-225</v>
      </c>
      <c r="Y29">
        <v>0</v>
      </c>
      <c r="Z29">
        <v>0</v>
      </c>
      <c r="AA29">
        <v>-86.8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0.28999999999999998</v>
      </c>
      <c r="N30" s="115">
        <v>0</v>
      </c>
      <c r="O30" s="88">
        <v>-170</v>
      </c>
      <c r="P30" s="88">
        <v>-181</v>
      </c>
      <c r="Q30" s="88">
        <v>0</v>
      </c>
      <c r="R30" s="88">
        <v>0</v>
      </c>
      <c r="S30" s="116">
        <v>0</v>
      </c>
      <c r="U30" s="115">
        <v>-351</v>
      </c>
      <c r="V30" s="116">
        <v>0.28999999999999998</v>
      </c>
      <c r="W30">
        <v>0</v>
      </c>
      <c r="X30">
        <v>-170</v>
      </c>
      <c r="Y30">
        <v>0</v>
      </c>
      <c r="Z30">
        <v>0.28999999999999998</v>
      </c>
      <c r="AA30">
        <v>-181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3.07</v>
      </c>
      <c r="N31" s="115">
        <v>0</v>
      </c>
      <c r="O31" s="88">
        <v>-135</v>
      </c>
      <c r="P31" s="88">
        <v>-276</v>
      </c>
      <c r="Q31" s="88">
        <v>0</v>
      </c>
      <c r="R31" s="88">
        <v>0</v>
      </c>
      <c r="S31" s="116">
        <v>0</v>
      </c>
      <c r="U31" s="115">
        <v>-411</v>
      </c>
      <c r="V31" s="116">
        <v>3.07</v>
      </c>
      <c r="W31">
        <v>0</v>
      </c>
      <c r="X31">
        <v>-135</v>
      </c>
      <c r="Y31">
        <v>0</v>
      </c>
      <c r="Z31">
        <v>3.07</v>
      </c>
      <c r="AA31">
        <v>-276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3.45</v>
      </c>
      <c r="N32" s="115">
        <v>0</v>
      </c>
      <c r="O32" s="88">
        <v>-50</v>
      </c>
      <c r="P32" s="88">
        <v>-177</v>
      </c>
      <c r="Q32" s="88">
        <v>0</v>
      </c>
      <c r="R32" s="88">
        <v>0</v>
      </c>
      <c r="S32" s="116">
        <v>0</v>
      </c>
      <c r="U32" s="115">
        <v>-227</v>
      </c>
      <c r="V32" s="116">
        <v>3.45</v>
      </c>
      <c r="W32">
        <v>0</v>
      </c>
      <c r="X32">
        <v>-50</v>
      </c>
      <c r="Y32">
        <v>0</v>
      </c>
      <c r="Z32">
        <v>3.45</v>
      </c>
      <c r="AA32">
        <v>-177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0.28999999999999998</v>
      </c>
      <c r="N33" s="115">
        <v>0</v>
      </c>
      <c r="O33" s="88">
        <v>0</v>
      </c>
      <c r="P33" s="88">
        <v>-41</v>
      </c>
      <c r="Q33" s="88">
        <v>0</v>
      </c>
      <c r="R33" s="88">
        <v>0</v>
      </c>
      <c r="S33" s="116">
        <v>0</v>
      </c>
      <c r="U33" s="115">
        <v>-41</v>
      </c>
      <c r="V33" s="116">
        <v>0.28999999999999998</v>
      </c>
      <c r="W33">
        <v>0</v>
      </c>
      <c r="X33">
        <v>0</v>
      </c>
      <c r="Y33">
        <v>0</v>
      </c>
      <c r="Z33">
        <v>0.28999999999999998</v>
      </c>
      <c r="AA33">
        <v>-41</v>
      </c>
    </row>
    <row r="34" spans="7:27">
      <c r="G34" t="s">
        <v>76</v>
      </c>
      <c r="H34" s="115">
        <v>131.37</v>
      </c>
      <c r="I34" s="88">
        <v>0</v>
      </c>
      <c r="J34" s="88">
        <v>0</v>
      </c>
      <c r="K34" s="88">
        <v>0</v>
      </c>
      <c r="L34" s="88">
        <v>0</v>
      </c>
      <c r="M34" s="116">
        <v>0.1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131.47</v>
      </c>
      <c r="W34">
        <v>131.37</v>
      </c>
      <c r="X34">
        <v>0</v>
      </c>
      <c r="Y34">
        <v>0</v>
      </c>
      <c r="Z34">
        <v>0.1</v>
      </c>
      <c r="AA34">
        <v>0</v>
      </c>
    </row>
    <row r="35" spans="7:27">
      <c r="G35" t="s">
        <v>77</v>
      </c>
      <c r="H35" s="115">
        <v>258.89999999999998</v>
      </c>
      <c r="I35" s="88">
        <v>0</v>
      </c>
      <c r="J35" s="88">
        <v>0</v>
      </c>
      <c r="K35" s="88">
        <v>0</v>
      </c>
      <c r="L35" s="88">
        <v>0</v>
      </c>
      <c r="M35" s="116">
        <v>0.67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259.57</v>
      </c>
      <c r="W35">
        <v>258.89999999999998</v>
      </c>
      <c r="X35">
        <v>0</v>
      </c>
      <c r="Y35">
        <v>0</v>
      </c>
      <c r="Z35">
        <v>0.67</v>
      </c>
      <c r="AA35">
        <v>0</v>
      </c>
    </row>
    <row r="36" spans="7:27">
      <c r="G36" t="s">
        <v>78</v>
      </c>
      <c r="H36" s="115">
        <v>374.74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374.74</v>
      </c>
      <c r="W36">
        <v>374.74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476.86</v>
      </c>
      <c r="I37" s="88">
        <v>0</v>
      </c>
      <c r="J37" s="88">
        <v>0</v>
      </c>
      <c r="K37" s="88">
        <v>0</v>
      </c>
      <c r="L37" s="88">
        <v>0</v>
      </c>
      <c r="M37" s="116">
        <v>0.77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477.63</v>
      </c>
      <c r="W37">
        <v>476.86</v>
      </c>
      <c r="X37">
        <v>0</v>
      </c>
      <c r="Y37">
        <v>0</v>
      </c>
      <c r="Z37">
        <v>0.77</v>
      </c>
      <c r="AA37">
        <v>0</v>
      </c>
    </row>
    <row r="38" spans="7:27">
      <c r="G38" t="s">
        <v>80</v>
      </c>
      <c r="H38" s="115">
        <v>543.32000000000005</v>
      </c>
      <c r="I38" s="88">
        <v>0</v>
      </c>
      <c r="J38" s="88">
        <v>0</v>
      </c>
      <c r="K38" s="88">
        <v>0</v>
      </c>
      <c r="L38" s="88">
        <v>0</v>
      </c>
      <c r="M38" s="116">
        <v>1.05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544.37</v>
      </c>
      <c r="W38">
        <v>543.32000000000005</v>
      </c>
      <c r="X38">
        <v>0</v>
      </c>
      <c r="Y38">
        <v>0</v>
      </c>
      <c r="Z38">
        <v>1.05</v>
      </c>
      <c r="AA38">
        <v>0</v>
      </c>
    </row>
    <row r="39" spans="7:27">
      <c r="G39" t="s">
        <v>81</v>
      </c>
      <c r="H39" s="115">
        <v>619.44000000000005</v>
      </c>
      <c r="I39" s="88">
        <v>0</v>
      </c>
      <c r="J39" s="88">
        <v>20.14</v>
      </c>
      <c r="K39" s="88">
        <v>0</v>
      </c>
      <c r="L39" s="88">
        <v>0</v>
      </c>
      <c r="M39" s="116">
        <v>4.51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644.09</v>
      </c>
      <c r="W39">
        <v>619.44000000000005</v>
      </c>
      <c r="X39">
        <v>0</v>
      </c>
      <c r="Y39">
        <v>0</v>
      </c>
      <c r="Z39">
        <v>4.51</v>
      </c>
      <c r="AA39">
        <v>20.14</v>
      </c>
    </row>
    <row r="40" spans="7:27">
      <c r="G40" t="s">
        <v>82</v>
      </c>
      <c r="H40" s="115">
        <v>598.83000000000004</v>
      </c>
      <c r="I40" s="88">
        <v>0</v>
      </c>
      <c r="J40" s="88">
        <v>70.959999999999994</v>
      </c>
      <c r="K40" s="88">
        <v>0</v>
      </c>
      <c r="L40" s="88">
        <v>0</v>
      </c>
      <c r="M40" s="116">
        <v>0.86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670.65</v>
      </c>
      <c r="W40">
        <v>598.83000000000004</v>
      </c>
      <c r="X40">
        <v>0</v>
      </c>
      <c r="Y40">
        <v>0</v>
      </c>
      <c r="Z40">
        <v>0.86</v>
      </c>
      <c r="AA40">
        <v>70.959999999999994</v>
      </c>
    </row>
    <row r="41" spans="7:27">
      <c r="G41" t="s">
        <v>83</v>
      </c>
      <c r="H41" s="115">
        <v>656.84</v>
      </c>
      <c r="I41" s="88">
        <v>0</v>
      </c>
      <c r="J41" s="88">
        <v>116.99</v>
      </c>
      <c r="K41" s="88">
        <v>0</v>
      </c>
      <c r="L41" s="88">
        <v>0</v>
      </c>
      <c r="M41" s="116">
        <v>0.28999999999999998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774.12</v>
      </c>
      <c r="W41">
        <v>656.84</v>
      </c>
      <c r="X41">
        <v>0</v>
      </c>
      <c r="Y41">
        <v>0</v>
      </c>
      <c r="Z41">
        <v>0.28999999999999998</v>
      </c>
      <c r="AA41">
        <v>116.99</v>
      </c>
    </row>
    <row r="42" spans="7:27">
      <c r="G42" t="s">
        <v>84</v>
      </c>
      <c r="H42" s="115">
        <v>668.35</v>
      </c>
      <c r="I42" s="88">
        <v>0</v>
      </c>
      <c r="J42" s="88">
        <v>149.59</v>
      </c>
      <c r="K42" s="88">
        <v>0</v>
      </c>
      <c r="L42" s="88">
        <v>0</v>
      </c>
      <c r="M42" s="116">
        <v>0.48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818.42</v>
      </c>
      <c r="W42">
        <v>668.35</v>
      </c>
      <c r="X42">
        <v>0</v>
      </c>
      <c r="Y42">
        <v>0</v>
      </c>
      <c r="Z42">
        <v>0.48</v>
      </c>
      <c r="AA42">
        <v>149.59</v>
      </c>
    </row>
    <row r="43" spans="7:27">
      <c r="G43" t="s">
        <v>85</v>
      </c>
      <c r="H43" s="115">
        <v>678.9</v>
      </c>
      <c r="I43" s="88">
        <v>0</v>
      </c>
      <c r="J43" s="88">
        <v>176.44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855.34</v>
      </c>
      <c r="W43">
        <v>678.9</v>
      </c>
      <c r="X43">
        <v>0</v>
      </c>
      <c r="Y43">
        <v>0</v>
      </c>
      <c r="Z43">
        <v>0</v>
      </c>
      <c r="AA43">
        <v>176.44</v>
      </c>
    </row>
    <row r="44" spans="7:27">
      <c r="G44" t="s">
        <v>86</v>
      </c>
      <c r="H44" s="115">
        <v>679.86</v>
      </c>
      <c r="I44" s="88">
        <v>0</v>
      </c>
      <c r="J44" s="88">
        <v>194.66</v>
      </c>
      <c r="K44" s="88">
        <v>0</v>
      </c>
      <c r="L44" s="88">
        <v>0</v>
      </c>
      <c r="M44" s="116">
        <v>2.0099999999999998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876.53</v>
      </c>
      <c r="W44">
        <v>679.86</v>
      </c>
      <c r="X44">
        <v>0</v>
      </c>
      <c r="Y44">
        <v>0</v>
      </c>
      <c r="Z44">
        <v>2.0099999999999998</v>
      </c>
      <c r="AA44">
        <v>194.66</v>
      </c>
    </row>
    <row r="45" spans="7:27">
      <c r="G45" t="s">
        <v>87</v>
      </c>
      <c r="H45" s="115">
        <v>709.59</v>
      </c>
      <c r="I45" s="88">
        <v>0</v>
      </c>
      <c r="J45" s="88">
        <v>200.41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910</v>
      </c>
      <c r="W45">
        <v>709.59</v>
      </c>
      <c r="X45">
        <v>0</v>
      </c>
      <c r="Y45">
        <v>0</v>
      </c>
      <c r="Z45">
        <v>0</v>
      </c>
      <c r="AA45">
        <v>200.41</v>
      </c>
    </row>
    <row r="46" spans="7:27">
      <c r="G46" t="s">
        <v>88</v>
      </c>
      <c r="H46" s="115">
        <v>692.33</v>
      </c>
      <c r="I46" s="88">
        <v>0</v>
      </c>
      <c r="J46" s="88">
        <v>190.82</v>
      </c>
      <c r="K46" s="88">
        <v>0</v>
      </c>
      <c r="L46" s="88">
        <v>0</v>
      </c>
      <c r="M46" s="116">
        <v>2.0099999999999998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885.16</v>
      </c>
      <c r="W46">
        <v>692.33</v>
      </c>
      <c r="X46">
        <v>0</v>
      </c>
      <c r="Y46">
        <v>0</v>
      </c>
      <c r="Z46">
        <v>2.0099999999999998</v>
      </c>
      <c r="AA46">
        <v>190.82</v>
      </c>
    </row>
    <row r="47" spans="7:27">
      <c r="G47" t="s">
        <v>89</v>
      </c>
      <c r="H47" s="115">
        <v>693.28</v>
      </c>
      <c r="I47" s="88">
        <v>0</v>
      </c>
      <c r="J47" s="88">
        <v>182.19</v>
      </c>
      <c r="K47" s="88">
        <v>9.59</v>
      </c>
      <c r="L47" s="88">
        <v>0</v>
      </c>
      <c r="M47" s="116">
        <v>0.48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885.54</v>
      </c>
      <c r="W47">
        <v>693.28</v>
      </c>
      <c r="X47">
        <v>0</v>
      </c>
      <c r="Y47">
        <v>9.59</v>
      </c>
      <c r="Z47">
        <v>0.48</v>
      </c>
      <c r="AA47">
        <v>182.19</v>
      </c>
    </row>
    <row r="48" spans="7:27">
      <c r="G48" t="s">
        <v>90</v>
      </c>
      <c r="H48" s="115">
        <v>658.77</v>
      </c>
      <c r="I48" s="88">
        <v>0</v>
      </c>
      <c r="J48" s="88">
        <v>164.93</v>
      </c>
      <c r="K48" s="88">
        <v>9.59</v>
      </c>
      <c r="L48" s="88">
        <v>0</v>
      </c>
      <c r="M48" s="116">
        <v>0.19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833.48</v>
      </c>
      <c r="W48">
        <v>658.77</v>
      </c>
      <c r="X48">
        <v>0</v>
      </c>
      <c r="Y48">
        <v>9.59</v>
      </c>
      <c r="Z48">
        <v>0.19</v>
      </c>
      <c r="AA48">
        <v>164.93</v>
      </c>
    </row>
    <row r="49" spans="7:27">
      <c r="G49" t="s">
        <v>91</v>
      </c>
      <c r="H49" s="115">
        <v>632.88</v>
      </c>
      <c r="I49" s="88">
        <v>0</v>
      </c>
      <c r="J49" s="88">
        <v>153.41999999999999</v>
      </c>
      <c r="K49" s="88">
        <v>9.59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795.89</v>
      </c>
      <c r="W49">
        <v>632.88</v>
      </c>
      <c r="X49">
        <v>0</v>
      </c>
      <c r="Y49">
        <v>9.59</v>
      </c>
      <c r="Z49">
        <v>0</v>
      </c>
      <c r="AA49">
        <v>153.41999999999999</v>
      </c>
    </row>
    <row r="50" spans="7:27">
      <c r="G50" t="s">
        <v>92</v>
      </c>
      <c r="H50" s="115">
        <v>610.82000000000005</v>
      </c>
      <c r="I50" s="88">
        <v>0</v>
      </c>
      <c r="J50" s="88">
        <v>133.29</v>
      </c>
      <c r="K50" s="88">
        <v>9.59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753.7</v>
      </c>
      <c r="W50">
        <v>610.82000000000005</v>
      </c>
      <c r="X50">
        <v>0</v>
      </c>
      <c r="Y50">
        <v>9.59</v>
      </c>
      <c r="Z50">
        <v>0</v>
      </c>
      <c r="AA50">
        <v>133.29</v>
      </c>
    </row>
    <row r="51" spans="7:27">
      <c r="G51" t="s">
        <v>93</v>
      </c>
      <c r="H51" s="115">
        <v>673.14</v>
      </c>
      <c r="I51" s="88">
        <v>0</v>
      </c>
      <c r="J51" s="88">
        <v>115.07</v>
      </c>
      <c r="K51" s="88">
        <v>9.59</v>
      </c>
      <c r="L51" s="88">
        <v>0</v>
      </c>
      <c r="M51" s="116">
        <v>0.96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798.76</v>
      </c>
      <c r="W51">
        <v>673.14</v>
      </c>
      <c r="X51">
        <v>0</v>
      </c>
      <c r="Y51">
        <v>9.59</v>
      </c>
      <c r="Z51">
        <v>0.96</v>
      </c>
      <c r="AA51">
        <v>115.07</v>
      </c>
    </row>
    <row r="52" spans="7:27">
      <c r="G52" t="s">
        <v>94</v>
      </c>
      <c r="H52" s="115">
        <v>637.66999999999996</v>
      </c>
      <c r="I52" s="88">
        <v>0</v>
      </c>
      <c r="J52" s="88">
        <v>94.93</v>
      </c>
      <c r="K52" s="88">
        <v>9.59</v>
      </c>
      <c r="L52" s="88">
        <v>0</v>
      </c>
      <c r="M52" s="116">
        <v>2.2999999999999998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744.49</v>
      </c>
      <c r="W52">
        <v>637.66999999999996</v>
      </c>
      <c r="X52">
        <v>0</v>
      </c>
      <c r="Y52">
        <v>9.59</v>
      </c>
      <c r="Z52">
        <v>2.2999999999999998</v>
      </c>
      <c r="AA52">
        <v>94.93</v>
      </c>
    </row>
    <row r="53" spans="7:27">
      <c r="G53" t="s">
        <v>95</v>
      </c>
      <c r="H53" s="115">
        <v>613.70000000000005</v>
      </c>
      <c r="I53" s="88">
        <v>0</v>
      </c>
      <c r="J53" s="88">
        <v>75.75</v>
      </c>
      <c r="K53" s="88">
        <v>9.59</v>
      </c>
      <c r="L53" s="88">
        <v>0</v>
      </c>
      <c r="M53" s="116">
        <v>4.03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703.07</v>
      </c>
      <c r="W53">
        <v>613.70000000000005</v>
      </c>
      <c r="X53">
        <v>0</v>
      </c>
      <c r="Y53">
        <v>9.59</v>
      </c>
      <c r="Z53">
        <v>4.03</v>
      </c>
      <c r="AA53">
        <v>75.75</v>
      </c>
    </row>
    <row r="54" spans="7:27">
      <c r="G54" t="s">
        <v>96</v>
      </c>
      <c r="H54" s="115">
        <v>568.63</v>
      </c>
      <c r="I54" s="88">
        <v>0</v>
      </c>
      <c r="J54" s="88">
        <v>23.97</v>
      </c>
      <c r="K54" s="88">
        <v>9.59</v>
      </c>
      <c r="L54" s="88">
        <v>0</v>
      </c>
      <c r="M54" s="116">
        <v>1.53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603.72</v>
      </c>
      <c r="W54">
        <v>568.63</v>
      </c>
      <c r="X54">
        <v>0</v>
      </c>
      <c r="Y54">
        <v>9.59</v>
      </c>
      <c r="Z54">
        <v>1.53</v>
      </c>
      <c r="AA54">
        <v>23.97</v>
      </c>
    </row>
    <row r="55" spans="7:27">
      <c r="G55" t="s">
        <v>97</v>
      </c>
      <c r="H55" s="115">
        <v>508.21</v>
      </c>
      <c r="I55" s="88">
        <v>0</v>
      </c>
      <c r="J55" s="88">
        <v>0</v>
      </c>
      <c r="K55" s="88">
        <v>38.36</v>
      </c>
      <c r="L55" s="88">
        <v>0</v>
      </c>
      <c r="M55" s="116">
        <v>0.1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546.66999999999996</v>
      </c>
      <c r="W55">
        <v>508.21</v>
      </c>
      <c r="X55">
        <v>0</v>
      </c>
      <c r="Y55">
        <v>38.36</v>
      </c>
      <c r="Z55">
        <v>0.1</v>
      </c>
      <c r="AA55">
        <v>0</v>
      </c>
    </row>
    <row r="56" spans="7:27">
      <c r="G56" t="s">
        <v>98</v>
      </c>
      <c r="H56" s="115">
        <v>464.1</v>
      </c>
      <c r="I56" s="88">
        <v>0</v>
      </c>
      <c r="J56" s="88">
        <v>0</v>
      </c>
      <c r="K56" s="88">
        <v>38.36</v>
      </c>
      <c r="L56" s="88">
        <v>0</v>
      </c>
      <c r="M56" s="116">
        <v>2.11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504.57</v>
      </c>
      <c r="W56">
        <v>464.1</v>
      </c>
      <c r="X56">
        <v>0</v>
      </c>
      <c r="Y56">
        <v>38.36</v>
      </c>
      <c r="Z56">
        <v>2.11</v>
      </c>
      <c r="AA56">
        <v>0</v>
      </c>
    </row>
    <row r="57" spans="7:27">
      <c r="G57" t="s">
        <v>99</v>
      </c>
      <c r="H57" s="115">
        <v>439.17</v>
      </c>
      <c r="I57" s="88">
        <v>0</v>
      </c>
      <c r="J57" s="88">
        <v>0</v>
      </c>
      <c r="K57" s="88">
        <v>38.36</v>
      </c>
      <c r="L57" s="88">
        <v>0</v>
      </c>
      <c r="M57" s="116">
        <v>1.25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478.78</v>
      </c>
      <c r="W57">
        <v>439.17</v>
      </c>
      <c r="X57">
        <v>0</v>
      </c>
      <c r="Y57">
        <v>38.36</v>
      </c>
      <c r="Z57">
        <v>1.25</v>
      </c>
      <c r="AA57">
        <v>0</v>
      </c>
    </row>
    <row r="58" spans="7:27">
      <c r="G58" t="s">
        <v>100</v>
      </c>
      <c r="H58" s="115">
        <v>424.79</v>
      </c>
      <c r="I58" s="88">
        <v>0</v>
      </c>
      <c r="J58" s="88">
        <v>0</v>
      </c>
      <c r="K58" s="88">
        <v>38.36</v>
      </c>
      <c r="L58" s="88">
        <v>0</v>
      </c>
      <c r="M58" s="116">
        <v>2.97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466.12</v>
      </c>
      <c r="W58">
        <v>424.79</v>
      </c>
      <c r="X58">
        <v>0</v>
      </c>
      <c r="Y58">
        <v>38.36</v>
      </c>
      <c r="Z58">
        <v>2.97</v>
      </c>
      <c r="AA58">
        <v>0</v>
      </c>
    </row>
    <row r="59" spans="7:27">
      <c r="G59" t="s">
        <v>101</v>
      </c>
      <c r="H59" s="115">
        <v>396.02</v>
      </c>
      <c r="I59" s="88">
        <v>0</v>
      </c>
      <c r="J59" s="88">
        <v>0</v>
      </c>
      <c r="K59" s="88">
        <v>38.36</v>
      </c>
      <c r="L59" s="88">
        <v>0</v>
      </c>
      <c r="M59" s="116">
        <v>2.2999999999999998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436.68</v>
      </c>
      <c r="W59">
        <v>396.02</v>
      </c>
      <c r="X59">
        <v>0</v>
      </c>
      <c r="Y59">
        <v>38.36</v>
      </c>
      <c r="Z59">
        <v>2.2999999999999998</v>
      </c>
      <c r="AA59">
        <v>0</v>
      </c>
    </row>
    <row r="60" spans="7:27">
      <c r="G60" t="s">
        <v>102</v>
      </c>
      <c r="H60" s="115">
        <v>365.34</v>
      </c>
      <c r="I60" s="88">
        <v>0</v>
      </c>
      <c r="J60" s="88">
        <v>0</v>
      </c>
      <c r="K60" s="88">
        <v>38.36</v>
      </c>
      <c r="L60" s="88">
        <v>0</v>
      </c>
      <c r="M60" s="116">
        <v>5.08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408.78</v>
      </c>
      <c r="W60">
        <v>365.34</v>
      </c>
      <c r="X60">
        <v>0</v>
      </c>
      <c r="Y60">
        <v>38.36</v>
      </c>
      <c r="Z60">
        <v>5.08</v>
      </c>
      <c r="AA60">
        <v>0</v>
      </c>
    </row>
    <row r="61" spans="7:27">
      <c r="G61" t="s">
        <v>103</v>
      </c>
      <c r="H61" s="115">
        <v>349.99</v>
      </c>
      <c r="I61" s="88">
        <v>0</v>
      </c>
      <c r="J61" s="88">
        <v>0</v>
      </c>
      <c r="K61" s="88">
        <v>38.36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388.35</v>
      </c>
      <c r="W61">
        <v>349.99</v>
      </c>
      <c r="X61">
        <v>0</v>
      </c>
      <c r="Y61">
        <v>38.36</v>
      </c>
      <c r="Z61">
        <v>0</v>
      </c>
      <c r="AA61">
        <v>0</v>
      </c>
    </row>
    <row r="62" spans="7:27">
      <c r="G62" t="s">
        <v>104</v>
      </c>
      <c r="H62" s="115">
        <v>336.57</v>
      </c>
      <c r="I62" s="88">
        <v>0</v>
      </c>
      <c r="J62" s="88">
        <v>0</v>
      </c>
      <c r="K62" s="88">
        <v>38.36</v>
      </c>
      <c r="L62" s="88">
        <v>0</v>
      </c>
      <c r="M62" s="116">
        <v>0.86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375.79</v>
      </c>
      <c r="W62">
        <v>336.57</v>
      </c>
      <c r="X62">
        <v>0</v>
      </c>
      <c r="Y62">
        <v>38.36</v>
      </c>
      <c r="Z62">
        <v>0.86</v>
      </c>
      <c r="AA62">
        <v>0</v>
      </c>
    </row>
    <row r="63" spans="7:27">
      <c r="G63" t="s">
        <v>105</v>
      </c>
      <c r="H63" s="115">
        <v>339.44</v>
      </c>
      <c r="I63" s="88">
        <v>0</v>
      </c>
      <c r="J63" s="88">
        <v>0</v>
      </c>
      <c r="K63" s="88">
        <v>38.36</v>
      </c>
      <c r="L63" s="88">
        <v>0</v>
      </c>
      <c r="M63" s="116">
        <v>0.57999999999999996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378.38</v>
      </c>
      <c r="W63">
        <v>339.44</v>
      </c>
      <c r="X63">
        <v>0</v>
      </c>
      <c r="Y63">
        <v>38.36</v>
      </c>
      <c r="Z63">
        <v>0.57999999999999996</v>
      </c>
      <c r="AA63">
        <v>0</v>
      </c>
    </row>
    <row r="64" spans="7:27">
      <c r="G64" t="s">
        <v>106</v>
      </c>
      <c r="H64" s="115">
        <v>344.24</v>
      </c>
      <c r="I64" s="88">
        <v>0</v>
      </c>
      <c r="J64" s="88">
        <v>0</v>
      </c>
      <c r="K64" s="88">
        <v>38.36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382.6</v>
      </c>
      <c r="W64">
        <v>344.24</v>
      </c>
      <c r="X64">
        <v>0</v>
      </c>
      <c r="Y64">
        <v>38.36</v>
      </c>
      <c r="Z64">
        <v>0</v>
      </c>
      <c r="AA64">
        <v>0</v>
      </c>
    </row>
    <row r="65" spans="7:27">
      <c r="G65" t="s">
        <v>107</v>
      </c>
      <c r="H65" s="115">
        <v>338.49</v>
      </c>
      <c r="I65" s="88">
        <v>0</v>
      </c>
      <c r="J65" s="88">
        <v>0</v>
      </c>
      <c r="K65" s="88">
        <v>38.36</v>
      </c>
      <c r="L65" s="88">
        <v>0</v>
      </c>
      <c r="M65" s="116">
        <v>2.2999999999999998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379.15</v>
      </c>
      <c r="W65">
        <v>338.49</v>
      </c>
      <c r="X65">
        <v>0</v>
      </c>
      <c r="Y65">
        <v>38.36</v>
      </c>
      <c r="Z65">
        <v>2.2999999999999998</v>
      </c>
      <c r="AA65">
        <v>0</v>
      </c>
    </row>
    <row r="66" spans="7:27">
      <c r="G66" t="s">
        <v>108</v>
      </c>
      <c r="H66" s="115">
        <v>355.75</v>
      </c>
      <c r="I66" s="88">
        <v>0</v>
      </c>
      <c r="J66" s="88">
        <v>0</v>
      </c>
      <c r="K66" s="88">
        <v>38.36</v>
      </c>
      <c r="L66" s="88">
        <v>0</v>
      </c>
      <c r="M66" s="116">
        <v>0.19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394.3</v>
      </c>
      <c r="W66">
        <v>355.75</v>
      </c>
      <c r="X66">
        <v>0</v>
      </c>
      <c r="Y66">
        <v>38.36</v>
      </c>
      <c r="Z66">
        <v>0.19</v>
      </c>
      <c r="AA66">
        <v>0</v>
      </c>
    </row>
    <row r="67" spans="7:27">
      <c r="G67" t="s">
        <v>109</v>
      </c>
      <c r="H67" s="115">
        <v>164.93</v>
      </c>
      <c r="I67" s="88">
        <v>0</v>
      </c>
      <c r="J67" s="88">
        <v>0</v>
      </c>
      <c r="K67" s="88">
        <v>0</v>
      </c>
      <c r="L67" s="88">
        <v>0</v>
      </c>
      <c r="M67" s="116">
        <v>1.34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166.27</v>
      </c>
      <c r="W67">
        <v>164.93</v>
      </c>
      <c r="X67">
        <v>0</v>
      </c>
      <c r="Y67">
        <v>0</v>
      </c>
      <c r="Z67">
        <v>1.34</v>
      </c>
      <c r="AA67">
        <v>0</v>
      </c>
    </row>
    <row r="68" spans="7:27">
      <c r="G68" t="s">
        <v>110</v>
      </c>
      <c r="H68" s="115">
        <v>154.38999999999999</v>
      </c>
      <c r="I68" s="88">
        <v>0</v>
      </c>
      <c r="J68" s="88">
        <v>0</v>
      </c>
      <c r="K68" s="88">
        <v>0</v>
      </c>
      <c r="L68" s="88">
        <v>0</v>
      </c>
      <c r="M68" s="116">
        <v>1.34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155.72999999999999</v>
      </c>
      <c r="W68">
        <v>154.38999999999999</v>
      </c>
      <c r="X68">
        <v>0</v>
      </c>
      <c r="Y68">
        <v>0</v>
      </c>
      <c r="Z68">
        <v>1.34</v>
      </c>
      <c r="AA68">
        <v>0</v>
      </c>
    </row>
    <row r="69" spans="7:27">
      <c r="G69" t="s">
        <v>111</v>
      </c>
      <c r="H69" s="115">
        <v>162.15</v>
      </c>
      <c r="I69" s="88">
        <v>0</v>
      </c>
      <c r="J69" s="88">
        <v>0</v>
      </c>
      <c r="K69" s="88">
        <v>0</v>
      </c>
      <c r="L69" s="88">
        <v>0</v>
      </c>
      <c r="M69" s="116">
        <v>1.05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163.19999999999999</v>
      </c>
      <c r="W69">
        <v>162.15</v>
      </c>
      <c r="X69">
        <v>0</v>
      </c>
      <c r="Y69">
        <v>0</v>
      </c>
      <c r="Z69">
        <v>1.05</v>
      </c>
      <c r="AA69">
        <v>0</v>
      </c>
    </row>
    <row r="70" spans="7:27">
      <c r="G70" t="s">
        <v>112</v>
      </c>
      <c r="H70" s="115">
        <v>189.86</v>
      </c>
      <c r="I70" s="88">
        <v>0</v>
      </c>
      <c r="J70" s="88">
        <v>0</v>
      </c>
      <c r="K70" s="88">
        <v>0</v>
      </c>
      <c r="L70" s="88">
        <v>0</v>
      </c>
      <c r="M70" s="116">
        <v>0.96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190.82</v>
      </c>
      <c r="W70">
        <v>189.86</v>
      </c>
      <c r="X70">
        <v>0</v>
      </c>
      <c r="Y70">
        <v>0</v>
      </c>
      <c r="Z70">
        <v>0.96</v>
      </c>
      <c r="AA70">
        <v>0</v>
      </c>
    </row>
    <row r="71" spans="7:27">
      <c r="G71" t="s">
        <v>113</v>
      </c>
      <c r="H71" s="115">
        <v>94.93</v>
      </c>
      <c r="I71" s="88">
        <v>0</v>
      </c>
      <c r="J71" s="88">
        <v>0</v>
      </c>
      <c r="K71" s="88">
        <v>0</v>
      </c>
      <c r="L71" s="88">
        <v>0</v>
      </c>
      <c r="M71" s="116">
        <v>0.19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95.12</v>
      </c>
      <c r="W71">
        <v>94.93</v>
      </c>
      <c r="X71">
        <v>0</v>
      </c>
      <c r="Y71">
        <v>0</v>
      </c>
      <c r="Z71">
        <v>0.19</v>
      </c>
      <c r="AA71">
        <v>0</v>
      </c>
    </row>
    <row r="72" spans="7:27">
      <c r="G72" t="s">
        <v>114</v>
      </c>
      <c r="H72" s="115">
        <v>87.26</v>
      </c>
      <c r="I72" s="88">
        <v>0</v>
      </c>
      <c r="J72" s="88">
        <v>0</v>
      </c>
      <c r="K72" s="88">
        <v>0</v>
      </c>
      <c r="L72" s="88">
        <v>0</v>
      </c>
      <c r="M72" s="116">
        <v>3.07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90.33</v>
      </c>
      <c r="W72">
        <v>87.26</v>
      </c>
      <c r="X72">
        <v>0</v>
      </c>
      <c r="Y72">
        <v>0</v>
      </c>
      <c r="Z72">
        <v>3.07</v>
      </c>
      <c r="AA72">
        <v>0</v>
      </c>
    </row>
    <row r="73" spans="7:27">
      <c r="G73" t="s">
        <v>115</v>
      </c>
      <c r="H73" s="115">
        <v>64.239999999999995</v>
      </c>
      <c r="I73" s="88">
        <v>0</v>
      </c>
      <c r="J73" s="88">
        <v>0</v>
      </c>
      <c r="K73" s="88">
        <v>0</v>
      </c>
      <c r="L73" s="88">
        <v>0</v>
      </c>
      <c r="M73" s="116">
        <v>2.88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67.12</v>
      </c>
      <c r="W73">
        <v>64.239999999999995</v>
      </c>
      <c r="X73">
        <v>0</v>
      </c>
      <c r="Y73">
        <v>0</v>
      </c>
      <c r="Z73">
        <v>2.88</v>
      </c>
      <c r="AA73">
        <v>0</v>
      </c>
    </row>
    <row r="74" spans="7:27">
      <c r="G74" t="s">
        <v>116</v>
      </c>
      <c r="H74" s="115">
        <v>123.7</v>
      </c>
      <c r="I74" s="88">
        <v>0</v>
      </c>
      <c r="J74" s="88">
        <v>0</v>
      </c>
      <c r="K74" s="88">
        <v>0</v>
      </c>
      <c r="L74" s="88">
        <v>0</v>
      </c>
      <c r="M74" s="116">
        <v>9.3000000000000007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133</v>
      </c>
      <c r="W74">
        <v>123.7</v>
      </c>
      <c r="X74">
        <v>0</v>
      </c>
      <c r="Y74">
        <v>0</v>
      </c>
      <c r="Z74">
        <v>9.3000000000000007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2.59</v>
      </c>
      <c r="N75" s="115">
        <v>0</v>
      </c>
      <c r="O75" s="88">
        <v>0</v>
      </c>
      <c r="P75" s="88">
        <v>-10</v>
      </c>
      <c r="Q75" s="88">
        <v>0</v>
      </c>
      <c r="R75" s="88">
        <v>0</v>
      </c>
      <c r="S75" s="116">
        <v>0</v>
      </c>
      <c r="U75" s="115">
        <v>-10</v>
      </c>
      <c r="V75" s="116">
        <v>2.59</v>
      </c>
      <c r="W75">
        <v>0</v>
      </c>
      <c r="X75">
        <v>0</v>
      </c>
      <c r="Y75">
        <v>0</v>
      </c>
      <c r="Z75">
        <v>2.59</v>
      </c>
      <c r="AA75">
        <v>-10</v>
      </c>
    </row>
    <row r="76" spans="7:27">
      <c r="G76" t="s">
        <v>118</v>
      </c>
      <c r="H76" s="115">
        <v>51.78</v>
      </c>
      <c r="I76" s="88">
        <v>0</v>
      </c>
      <c r="J76" s="88">
        <v>0</v>
      </c>
      <c r="K76" s="88">
        <v>0</v>
      </c>
      <c r="L76" s="88">
        <v>0</v>
      </c>
      <c r="M76" s="116">
        <v>0.77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52.55</v>
      </c>
      <c r="W76">
        <v>51.78</v>
      </c>
      <c r="X76">
        <v>0</v>
      </c>
      <c r="Y76">
        <v>0</v>
      </c>
      <c r="Z76">
        <v>0.77</v>
      </c>
      <c r="AA76">
        <v>0</v>
      </c>
    </row>
    <row r="77" spans="7:27">
      <c r="G77" t="s">
        <v>119</v>
      </c>
      <c r="H77" s="115">
        <v>64.25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64.25</v>
      </c>
      <c r="W77">
        <v>64.25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47.95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47.94</v>
      </c>
      <c r="W78">
        <v>47.95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80.540000000000006</v>
      </c>
      <c r="I79" s="88">
        <v>0</v>
      </c>
      <c r="J79" s="88">
        <v>0</v>
      </c>
      <c r="K79" s="88">
        <v>28.77</v>
      </c>
      <c r="L79" s="88">
        <v>0</v>
      </c>
      <c r="M79" s="116">
        <v>2.4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111.71</v>
      </c>
      <c r="W79">
        <v>80.540000000000006</v>
      </c>
      <c r="X79">
        <v>0</v>
      </c>
      <c r="Y79">
        <v>28.77</v>
      </c>
      <c r="Z79">
        <v>2.4</v>
      </c>
      <c r="AA79">
        <v>0</v>
      </c>
    </row>
    <row r="80" spans="7:27">
      <c r="G80" t="s">
        <v>122</v>
      </c>
      <c r="H80" s="115">
        <v>102.6</v>
      </c>
      <c r="I80" s="88">
        <v>0</v>
      </c>
      <c r="J80" s="88">
        <v>0</v>
      </c>
      <c r="K80" s="88">
        <v>28.77</v>
      </c>
      <c r="L80" s="88">
        <v>0</v>
      </c>
      <c r="M80" s="116">
        <v>3.93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135.30000000000001</v>
      </c>
      <c r="W80">
        <v>102.6</v>
      </c>
      <c r="X80">
        <v>0</v>
      </c>
      <c r="Y80">
        <v>28.77</v>
      </c>
      <c r="Z80">
        <v>3.93</v>
      </c>
      <c r="AA80">
        <v>0</v>
      </c>
    </row>
    <row r="81" spans="7:27">
      <c r="G81" t="s">
        <v>123</v>
      </c>
      <c r="H81" s="115">
        <v>93.01</v>
      </c>
      <c r="I81" s="88">
        <v>0</v>
      </c>
      <c r="J81" s="88">
        <v>0</v>
      </c>
      <c r="K81" s="88">
        <v>28.77</v>
      </c>
      <c r="L81" s="88">
        <v>0</v>
      </c>
      <c r="M81" s="116">
        <v>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128.78</v>
      </c>
      <c r="W81">
        <v>93.01</v>
      </c>
      <c r="X81">
        <v>0</v>
      </c>
      <c r="Y81">
        <v>28.77</v>
      </c>
      <c r="Z81">
        <v>7</v>
      </c>
      <c r="AA81">
        <v>0</v>
      </c>
    </row>
    <row r="82" spans="7:27">
      <c r="G82" t="s">
        <v>124</v>
      </c>
      <c r="H82" s="115">
        <v>86.3</v>
      </c>
      <c r="I82" s="88">
        <v>0</v>
      </c>
      <c r="J82" s="88">
        <v>0</v>
      </c>
      <c r="K82" s="88">
        <v>28.77</v>
      </c>
      <c r="L82" s="88">
        <v>0</v>
      </c>
      <c r="M82" s="116">
        <v>4.03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119.1</v>
      </c>
      <c r="W82">
        <v>86.3</v>
      </c>
      <c r="X82">
        <v>0</v>
      </c>
      <c r="Y82">
        <v>28.77</v>
      </c>
      <c r="Z82">
        <v>4.03</v>
      </c>
      <c r="AA82">
        <v>0</v>
      </c>
    </row>
    <row r="83" spans="7:27">
      <c r="G83" t="s">
        <v>125</v>
      </c>
      <c r="H83" s="115">
        <v>115.07</v>
      </c>
      <c r="I83" s="88">
        <v>0</v>
      </c>
      <c r="J83" s="88">
        <v>0</v>
      </c>
      <c r="K83" s="88">
        <v>28.77</v>
      </c>
      <c r="L83" s="88">
        <v>0</v>
      </c>
      <c r="M83" s="116">
        <v>4.41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148.25</v>
      </c>
      <c r="W83">
        <v>115.07</v>
      </c>
      <c r="X83">
        <v>0</v>
      </c>
      <c r="Y83">
        <v>28.77</v>
      </c>
      <c r="Z83">
        <v>4.41</v>
      </c>
      <c r="AA83">
        <v>0</v>
      </c>
    </row>
    <row r="84" spans="7:27">
      <c r="G84" t="s">
        <v>126</v>
      </c>
      <c r="H84" s="115">
        <v>88.21</v>
      </c>
      <c r="I84" s="88">
        <v>0</v>
      </c>
      <c r="J84" s="88">
        <v>0</v>
      </c>
      <c r="K84" s="88">
        <v>28.77</v>
      </c>
      <c r="L84" s="88">
        <v>0</v>
      </c>
      <c r="M84" s="116">
        <v>1.92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118.9</v>
      </c>
      <c r="W84">
        <v>88.21</v>
      </c>
      <c r="X84">
        <v>0</v>
      </c>
      <c r="Y84">
        <v>28.77</v>
      </c>
      <c r="Z84">
        <v>1.92</v>
      </c>
      <c r="AA84">
        <v>0</v>
      </c>
    </row>
    <row r="85" spans="7:27">
      <c r="G85" t="s">
        <v>127</v>
      </c>
      <c r="H85" s="115">
        <v>46.02</v>
      </c>
      <c r="I85" s="88">
        <v>0</v>
      </c>
      <c r="J85" s="88">
        <v>0</v>
      </c>
      <c r="K85" s="88">
        <v>28.77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74.790000000000006</v>
      </c>
      <c r="W85">
        <v>46.02</v>
      </c>
      <c r="X85">
        <v>0</v>
      </c>
      <c r="Y85">
        <v>28.77</v>
      </c>
      <c r="Z85">
        <v>0</v>
      </c>
      <c r="AA85">
        <v>0</v>
      </c>
    </row>
    <row r="86" spans="7:27">
      <c r="G86" t="s">
        <v>128</v>
      </c>
      <c r="H86" s="115">
        <v>46.98</v>
      </c>
      <c r="I86" s="88">
        <v>0</v>
      </c>
      <c r="J86" s="88">
        <v>0</v>
      </c>
      <c r="K86" s="88">
        <v>28.77</v>
      </c>
      <c r="L86" s="88">
        <v>0</v>
      </c>
      <c r="M86" s="116">
        <v>2.88</v>
      </c>
      <c r="N86" s="115">
        <v>0</v>
      </c>
      <c r="O86" s="88">
        <v>0</v>
      </c>
      <c r="P86" s="88">
        <v>-25</v>
      </c>
      <c r="Q86" s="88">
        <v>0</v>
      </c>
      <c r="R86" s="88">
        <v>0</v>
      </c>
      <c r="S86" s="116">
        <v>0</v>
      </c>
      <c r="U86" s="115">
        <v>-25</v>
      </c>
      <c r="V86" s="116">
        <v>78.63</v>
      </c>
      <c r="W86">
        <v>46.98</v>
      </c>
      <c r="X86">
        <v>0</v>
      </c>
      <c r="Y86">
        <v>28.77</v>
      </c>
      <c r="Z86">
        <v>2.88</v>
      </c>
      <c r="AA86">
        <v>-25</v>
      </c>
    </row>
    <row r="87" spans="7:27">
      <c r="G87" t="s">
        <v>129</v>
      </c>
      <c r="H87" s="115">
        <v>294.38</v>
      </c>
      <c r="I87" s="88">
        <v>0</v>
      </c>
      <c r="J87" s="88">
        <v>0</v>
      </c>
      <c r="K87" s="88">
        <v>28.77</v>
      </c>
      <c r="L87" s="88">
        <v>0</v>
      </c>
      <c r="M87" s="116">
        <v>2.11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325.26</v>
      </c>
      <c r="W87">
        <v>294.38</v>
      </c>
      <c r="X87">
        <v>0</v>
      </c>
      <c r="Y87">
        <v>28.77</v>
      </c>
      <c r="Z87">
        <v>2.11</v>
      </c>
      <c r="AA87">
        <v>0</v>
      </c>
    </row>
    <row r="88" spans="7:27">
      <c r="G88" t="s">
        <v>130</v>
      </c>
      <c r="H88" s="115">
        <v>265.62</v>
      </c>
      <c r="I88" s="88">
        <v>0</v>
      </c>
      <c r="J88" s="88">
        <v>0</v>
      </c>
      <c r="K88" s="88">
        <v>28.77</v>
      </c>
      <c r="L88" s="88">
        <v>0</v>
      </c>
      <c r="M88" s="116">
        <v>4.79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299.18</v>
      </c>
      <c r="W88">
        <v>265.62</v>
      </c>
      <c r="X88">
        <v>0</v>
      </c>
      <c r="Y88">
        <v>28.77</v>
      </c>
      <c r="Z88">
        <v>4.79</v>
      </c>
      <c r="AA88">
        <v>0</v>
      </c>
    </row>
    <row r="89" spans="7:27">
      <c r="G89" t="s">
        <v>131</v>
      </c>
      <c r="H89" s="115">
        <v>233.01</v>
      </c>
      <c r="I89" s="88">
        <v>0</v>
      </c>
      <c r="J89" s="88">
        <v>0</v>
      </c>
      <c r="K89" s="88">
        <v>28.77</v>
      </c>
      <c r="L89" s="88">
        <v>0</v>
      </c>
      <c r="M89" s="116">
        <v>1.25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263.02999999999997</v>
      </c>
      <c r="W89">
        <v>233.01</v>
      </c>
      <c r="X89">
        <v>0</v>
      </c>
      <c r="Y89">
        <v>28.77</v>
      </c>
      <c r="Z89">
        <v>1.25</v>
      </c>
      <c r="AA89">
        <v>0</v>
      </c>
    </row>
    <row r="90" spans="7:27">
      <c r="G90" t="s">
        <v>132</v>
      </c>
      <c r="H90" s="115">
        <v>224.38</v>
      </c>
      <c r="I90" s="88">
        <v>0</v>
      </c>
      <c r="J90" s="88">
        <v>0</v>
      </c>
      <c r="K90" s="88">
        <v>28.77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253.15</v>
      </c>
      <c r="W90">
        <v>224.38</v>
      </c>
      <c r="X90">
        <v>0</v>
      </c>
      <c r="Y90">
        <v>28.77</v>
      </c>
      <c r="Z90">
        <v>0</v>
      </c>
      <c r="AA90">
        <v>0</v>
      </c>
    </row>
    <row r="91" spans="7:27">
      <c r="G91" t="s">
        <v>133</v>
      </c>
      <c r="H91" s="115">
        <v>152.46</v>
      </c>
      <c r="I91" s="88">
        <v>0</v>
      </c>
      <c r="J91" s="88">
        <v>0</v>
      </c>
      <c r="K91" s="88">
        <v>19.18</v>
      </c>
      <c r="L91" s="88">
        <v>0</v>
      </c>
      <c r="M91" s="116">
        <v>0.1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171.74</v>
      </c>
      <c r="W91">
        <v>152.46</v>
      </c>
      <c r="X91">
        <v>0</v>
      </c>
      <c r="Y91">
        <v>19.18</v>
      </c>
      <c r="Z91">
        <v>0.1</v>
      </c>
      <c r="AA91">
        <v>0</v>
      </c>
    </row>
    <row r="92" spans="7:27">
      <c r="G92" t="s">
        <v>134</v>
      </c>
      <c r="H92" s="115">
        <v>48.9</v>
      </c>
      <c r="I92" s="88">
        <v>0</v>
      </c>
      <c r="J92" s="88">
        <v>0</v>
      </c>
      <c r="K92" s="88">
        <v>19.18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68.08</v>
      </c>
      <c r="W92">
        <v>48.9</v>
      </c>
      <c r="X92">
        <v>0</v>
      </c>
      <c r="Y92">
        <v>19.18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19.18</v>
      </c>
      <c r="L93" s="88">
        <v>0</v>
      </c>
      <c r="M93" s="116">
        <v>0.67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19.850000000000001</v>
      </c>
      <c r="W93">
        <v>0</v>
      </c>
      <c r="X93">
        <v>0</v>
      </c>
      <c r="Y93">
        <v>19.18</v>
      </c>
      <c r="Z93">
        <v>0.67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19.18</v>
      </c>
      <c r="L94" s="88">
        <v>0</v>
      </c>
      <c r="M94" s="116">
        <v>0.38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19.559999999999999</v>
      </c>
      <c r="W94">
        <v>0</v>
      </c>
      <c r="X94">
        <v>0</v>
      </c>
      <c r="Y94">
        <v>19.18</v>
      </c>
      <c r="Z94">
        <v>0.38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19.18</v>
      </c>
      <c r="L95" s="88">
        <v>0</v>
      </c>
      <c r="M95" s="116">
        <v>0.28999999999999998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19.47</v>
      </c>
      <c r="W95">
        <v>0</v>
      </c>
      <c r="X95">
        <v>0</v>
      </c>
      <c r="Y95">
        <v>19.18</v>
      </c>
      <c r="Z95">
        <v>0.28999999999999998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19.18</v>
      </c>
      <c r="L96" s="88">
        <v>0</v>
      </c>
      <c r="M96" s="116">
        <v>0</v>
      </c>
      <c r="N96" s="115">
        <v>0</v>
      </c>
      <c r="O96" s="88">
        <v>-23</v>
      </c>
      <c r="P96" s="88">
        <v>0</v>
      </c>
      <c r="Q96" s="88">
        <v>0</v>
      </c>
      <c r="R96" s="88">
        <v>0</v>
      </c>
      <c r="S96" s="116">
        <v>0</v>
      </c>
      <c r="U96" s="115">
        <v>-23</v>
      </c>
      <c r="V96" s="116">
        <v>19.18</v>
      </c>
      <c r="W96">
        <v>0</v>
      </c>
      <c r="X96">
        <v>-23</v>
      </c>
      <c r="Y96">
        <v>19.18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19.18</v>
      </c>
      <c r="L97" s="88">
        <v>0</v>
      </c>
      <c r="M97" s="116">
        <v>0</v>
      </c>
      <c r="N97" s="115">
        <v>0</v>
      </c>
      <c r="O97" s="88">
        <v>-53</v>
      </c>
      <c r="P97" s="88">
        <v>0</v>
      </c>
      <c r="Q97" s="88">
        <v>0</v>
      </c>
      <c r="R97" s="88">
        <v>0</v>
      </c>
      <c r="S97" s="116">
        <v>0</v>
      </c>
      <c r="U97" s="115">
        <v>-53</v>
      </c>
      <c r="V97" s="116">
        <v>19.18</v>
      </c>
      <c r="W97">
        <v>0</v>
      </c>
      <c r="X97">
        <v>-53</v>
      </c>
      <c r="Y97">
        <v>19.18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19.18</v>
      </c>
      <c r="L98" s="88">
        <v>0</v>
      </c>
      <c r="M98" s="116">
        <v>0.77</v>
      </c>
      <c r="N98" s="115">
        <v>0</v>
      </c>
      <c r="O98" s="88">
        <v>-78</v>
      </c>
      <c r="P98" s="88">
        <v>-15</v>
      </c>
      <c r="Q98" s="88">
        <v>0</v>
      </c>
      <c r="R98" s="88">
        <v>0</v>
      </c>
      <c r="S98" s="116">
        <v>0</v>
      </c>
      <c r="U98" s="115">
        <v>-93</v>
      </c>
      <c r="V98" s="116">
        <v>19.95</v>
      </c>
      <c r="W98">
        <v>0</v>
      </c>
      <c r="X98">
        <v>-78</v>
      </c>
      <c r="Y98">
        <v>19.18</v>
      </c>
      <c r="Z98">
        <v>0.77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4.980812499999999</v>
      </c>
      <c r="I99" s="111">
        <f t="shared" ref="I99:BQ99" si="1">SUM(I3:I98)/4000</f>
        <v>0</v>
      </c>
      <c r="J99" s="111">
        <f t="shared" si="1"/>
        <v>0.51588999999999996</v>
      </c>
      <c r="K99" s="111">
        <f t="shared" si="1"/>
        <v>0.25892999999999988</v>
      </c>
      <c r="L99" s="111">
        <f t="shared" si="1"/>
        <v>0</v>
      </c>
      <c r="M99" s="111">
        <f t="shared" si="1"/>
        <v>3.3779999999999984E-2</v>
      </c>
      <c r="N99" s="110">
        <f t="shared" si="1"/>
        <v>0</v>
      </c>
      <c r="O99" s="111">
        <f t="shared" si="1"/>
        <v>-1.71225</v>
      </c>
      <c r="P99" s="111">
        <f t="shared" si="1"/>
        <v>-1.3857000000000002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-3.09795</v>
      </c>
      <c r="V99" s="112">
        <f t="shared" si="1"/>
        <v>5.7894100000000002</v>
      </c>
      <c r="W99">
        <f t="shared" si="1"/>
        <v>4.980812499999999</v>
      </c>
      <c r="X99">
        <f t="shared" si="1"/>
        <v>-1.71225</v>
      </c>
      <c r="Y99">
        <f t="shared" si="1"/>
        <v>0.25892999999999988</v>
      </c>
      <c r="Z99">
        <f t="shared" si="1"/>
        <v>3.3779999999999984E-2</v>
      </c>
      <c r="AA99">
        <f t="shared" si="1"/>
        <v>-0.86981000000000042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476</v>
      </c>
      <c r="AI1" t="s">
        <v>471</v>
      </c>
      <c r="AJ1" t="s">
        <v>470</v>
      </c>
      <c r="AK1" t="s">
        <v>470</v>
      </c>
      <c r="AL1" t="s">
        <v>477</v>
      </c>
      <c r="AM1" t="s">
        <v>470</v>
      </c>
      <c r="AN1" t="s">
        <v>471</v>
      </c>
      <c r="AO1" t="s">
        <v>478</v>
      </c>
      <c r="AP1" t="s">
        <v>471</v>
      </c>
      <c r="AQ1" t="s">
        <v>479</v>
      </c>
      <c r="AR1" t="s">
        <v>480</v>
      </c>
      <c r="AS1" t="s">
        <v>470</v>
      </c>
      <c r="AT1" t="s">
        <v>150</v>
      </c>
      <c r="AU1" t="s">
        <v>150</v>
      </c>
      <c r="AV1" t="s">
        <v>149</v>
      </c>
      <c r="AW1" t="s">
        <v>150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150</v>
      </c>
      <c r="BD1" t="s">
        <v>150</v>
      </c>
      <c r="BE1" t="s">
        <v>149</v>
      </c>
      <c r="BF1" t="s">
        <v>150</v>
      </c>
      <c r="BG1" t="s">
        <v>149</v>
      </c>
      <c r="BH1" t="s">
        <v>489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44582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391</v>
      </c>
      <c r="AQ2" t="s">
        <v>153</v>
      </c>
      <c r="AR2" t="s">
        <v>153</v>
      </c>
      <c r="AS2" t="s">
        <v>269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476</v>
      </c>
      <c r="BA2" t="s">
        <v>487</v>
      </c>
      <c r="BB2" t="s">
        <v>487</v>
      </c>
      <c r="BC2" t="s">
        <v>487</v>
      </c>
      <c r="BD2" t="s">
        <v>487</v>
      </c>
      <c r="BE2" t="s">
        <v>487</v>
      </c>
      <c r="BF2" t="s">
        <v>488</v>
      </c>
      <c r="BG2" t="s">
        <v>488</v>
      </c>
      <c r="BH2" t="s">
        <v>152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27.209999999999997</v>
      </c>
      <c r="I3" s="95">
        <v>0.6399999999999999</v>
      </c>
      <c r="J3" s="95">
        <v>1.71</v>
      </c>
      <c r="K3" s="95">
        <v>0</v>
      </c>
      <c r="L3" s="95">
        <v>4.79</v>
      </c>
      <c r="M3" s="114">
        <v>0</v>
      </c>
      <c r="N3" s="113">
        <v>153.12</v>
      </c>
      <c r="O3" s="95">
        <v>208.22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0.35</v>
      </c>
      <c r="AE3">
        <v>0</v>
      </c>
      <c r="AF3">
        <v>0</v>
      </c>
      <c r="AG3">
        <v>19.18</v>
      </c>
      <c r="AH3">
        <v>0</v>
      </c>
      <c r="AI3">
        <v>0.43</v>
      </c>
      <c r="AJ3">
        <v>0.64</v>
      </c>
      <c r="AK3">
        <v>0.4</v>
      </c>
      <c r="AL3">
        <v>4.79</v>
      </c>
      <c r="AM3">
        <v>0.32</v>
      </c>
      <c r="AN3">
        <v>0.43</v>
      </c>
      <c r="AO3">
        <v>0</v>
      </c>
      <c r="AP3">
        <v>2.88</v>
      </c>
      <c r="AQ3">
        <v>1.39</v>
      </c>
      <c r="AR3">
        <v>0</v>
      </c>
      <c r="AS3">
        <v>0.22</v>
      </c>
      <c r="AT3">
        <v>4.3</v>
      </c>
      <c r="AU3">
        <v>2.09</v>
      </c>
      <c r="AV3">
        <v>0</v>
      </c>
      <c r="AW3">
        <v>1.51</v>
      </c>
      <c r="AX3">
        <v>5.16</v>
      </c>
      <c r="AY3">
        <v>0</v>
      </c>
      <c r="AZ3">
        <v>30</v>
      </c>
      <c r="BA3">
        <v>0</v>
      </c>
      <c r="BB3">
        <v>35</v>
      </c>
      <c r="BC3">
        <v>0</v>
      </c>
      <c r="BD3">
        <v>15</v>
      </c>
      <c r="BE3">
        <v>45</v>
      </c>
      <c r="BF3">
        <v>115.16</v>
      </c>
      <c r="BG3">
        <v>108.12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27.209999999999997</v>
      </c>
      <c r="I4" s="88">
        <v>0.6399999999999999</v>
      </c>
      <c r="J4" s="88">
        <v>1.71</v>
      </c>
      <c r="K4" s="88">
        <v>0</v>
      </c>
      <c r="L4" s="88">
        <v>4.79</v>
      </c>
      <c r="M4" s="116">
        <v>0</v>
      </c>
      <c r="N4" s="115">
        <v>153.12</v>
      </c>
      <c r="O4" s="88">
        <v>208.22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0.35</v>
      </c>
      <c r="AE4">
        <v>0</v>
      </c>
      <c r="AF4">
        <v>0</v>
      </c>
      <c r="AG4">
        <v>19.18</v>
      </c>
      <c r="AH4">
        <v>0</v>
      </c>
      <c r="AI4">
        <v>0.43</v>
      </c>
      <c r="AJ4">
        <v>0.64</v>
      </c>
      <c r="AK4">
        <v>0.4</v>
      </c>
      <c r="AL4">
        <v>4.79</v>
      </c>
      <c r="AM4">
        <v>0.32</v>
      </c>
      <c r="AN4">
        <v>0.43</v>
      </c>
      <c r="AO4">
        <v>0</v>
      </c>
      <c r="AP4">
        <v>2.88</v>
      </c>
      <c r="AQ4">
        <v>1.39</v>
      </c>
      <c r="AR4">
        <v>0</v>
      </c>
      <c r="AS4">
        <v>0.22</v>
      </c>
      <c r="AT4">
        <v>4.3</v>
      </c>
      <c r="AU4">
        <v>2.09</v>
      </c>
      <c r="AV4">
        <v>0</v>
      </c>
      <c r="AW4">
        <v>1.51</v>
      </c>
      <c r="AX4">
        <v>5.16</v>
      </c>
      <c r="AY4">
        <v>0</v>
      </c>
      <c r="AZ4">
        <v>30</v>
      </c>
      <c r="BA4">
        <v>0</v>
      </c>
      <c r="BB4">
        <v>35</v>
      </c>
      <c r="BC4">
        <v>0</v>
      </c>
      <c r="BD4">
        <v>15</v>
      </c>
      <c r="BE4">
        <v>45</v>
      </c>
      <c r="BF4">
        <v>115.16</v>
      </c>
      <c r="BG4">
        <v>108.12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27.209999999999997</v>
      </c>
      <c r="I5" s="88">
        <v>0.6399999999999999</v>
      </c>
      <c r="J5" s="88">
        <v>1.71</v>
      </c>
      <c r="K5" s="88">
        <v>0</v>
      </c>
      <c r="L5" s="88">
        <v>4.79</v>
      </c>
      <c r="M5" s="116">
        <v>0</v>
      </c>
      <c r="N5" s="115">
        <v>153.12</v>
      </c>
      <c r="O5" s="88">
        <v>208.22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0.35</v>
      </c>
      <c r="AE5">
        <v>0</v>
      </c>
      <c r="AF5">
        <v>0</v>
      </c>
      <c r="AG5">
        <v>19.18</v>
      </c>
      <c r="AH5">
        <v>0</v>
      </c>
      <c r="AI5">
        <v>0.43</v>
      </c>
      <c r="AJ5">
        <v>0.64</v>
      </c>
      <c r="AK5">
        <v>0.4</v>
      </c>
      <c r="AL5">
        <v>4.79</v>
      </c>
      <c r="AM5">
        <v>0.32</v>
      </c>
      <c r="AN5">
        <v>0.43</v>
      </c>
      <c r="AO5">
        <v>0</v>
      </c>
      <c r="AP5">
        <v>2.88</v>
      </c>
      <c r="AQ5">
        <v>1.39</v>
      </c>
      <c r="AR5">
        <v>0</v>
      </c>
      <c r="AS5">
        <v>0.22</v>
      </c>
      <c r="AT5">
        <v>4.3</v>
      </c>
      <c r="AU5">
        <v>2.09</v>
      </c>
      <c r="AV5">
        <v>0</v>
      </c>
      <c r="AW5">
        <v>1.51</v>
      </c>
      <c r="AX5">
        <v>5.16</v>
      </c>
      <c r="AY5">
        <v>0</v>
      </c>
      <c r="AZ5">
        <v>30</v>
      </c>
      <c r="BA5">
        <v>0</v>
      </c>
      <c r="BB5">
        <v>35</v>
      </c>
      <c r="BC5">
        <v>0</v>
      </c>
      <c r="BD5">
        <v>15</v>
      </c>
      <c r="BE5">
        <v>45</v>
      </c>
      <c r="BF5">
        <v>115.16</v>
      </c>
      <c r="BG5">
        <v>108.12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27.209999999999997</v>
      </c>
      <c r="I6" s="88">
        <v>0.6399999999999999</v>
      </c>
      <c r="J6" s="88">
        <v>1.71</v>
      </c>
      <c r="K6" s="88">
        <v>0</v>
      </c>
      <c r="L6" s="88">
        <v>4.79</v>
      </c>
      <c r="M6" s="116">
        <v>0</v>
      </c>
      <c r="N6" s="115">
        <v>153.12</v>
      </c>
      <c r="O6" s="88">
        <v>208.22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0.35</v>
      </c>
      <c r="AE6">
        <v>0</v>
      </c>
      <c r="AF6">
        <v>0</v>
      </c>
      <c r="AG6">
        <v>19.18</v>
      </c>
      <c r="AH6">
        <v>0</v>
      </c>
      <c r="AI6">
        <v>0.43</v>
      </c>
      <c r="AJ6">
        <v>0.64</v>
      </c>
      <c r="AK6">
        <v>0.4</v>
      </c>
      <c r="AL6">
        <v>4.79</v>
      </c>
      <c r="AM6">
        <v>0.32</v>
      </c>
      <c r="AN6">
        <v>0.43</v>
      </c>
      <c r="AO6">
        <v>0</v>
      </c>
      <c r="AP6">
        <v>2.88</v>
      </c>
      <c r="AQ6">
        <v>1.39</v>
      </c>
      <c r="AR6">
        <v>0</v>
      </c>
      <c r="AS6">
        <v>0.22</v>
      </c>
      <c r="AT6">
        <v>4.3</v>
      </c>
      <c r="AU6">
        <v>2.09</v>
      </c>
      <c r="AV6">
        <v>0</v>
      </c>
      <c r="AW6">
        <v>1.51</v>
      </c>
      <c r="AX6">
        <v>5.16</v>
      </c>
      <c r="AY6">
        <v>0</v>
      </c>
      <c r="AZ6">
        <v>30</v>
      </c>
      <c r="BA6">
        <v>0</v>
      </c>
      <c r="BB6">
        <v>35</v>
      </c>
      <c r="BC6">
        <v>0</v>
      </c>
      <c r="BD6">
        <v>15</v>
      </c>
      <c r="BE6">
        <v>45</v>
      </c>
      <c r="BF6">
        <v>115.16</v>
      </c>
      <c r="BG6">
        <v>108.12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27.209999999999997</v>
      </c>
      <c r="I7" s="88">
        <v>0.6399999999999999</v>
      </c>
      <c r="J7" s="88">
        <v>1.71</v>
      </c>
      <c r="K7" s="88">
        <v>0</v>
      </c>
      <c r="L7" s="88">
        <v>4.79</v>
      </c>
      <c r="M7" s="116">
        <v>0</v>
      </c>
      <c r="N7" s="115">
        <v>153.12</v>
      </c>
      <c r="O7" s="88">
        <v>208.22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0.35</v>
      </c>
      <c r="AE7">
        <v>0</v>
      </c>
      <c r="AF7">
        <v>0</v>
      </c>
      <c r="AG7">
        <v>19.18</v>
      </c>
      <c r="AH7">
        <v>0</v>
      </c>
      <c r="AI7">
        <v>0.43</v>
      </c>
      <c r="AJ7">
        <v>0.64</v>
      </c>
      <c r="AK7">
        <v>0.4</v>
      </c>
      <c r="AL7">
        <v>4.79</v>
      </c>
      <c r="AM7">
        <v>0.32</v>
      </c>
      <c r="AN7">
        <v>0.43</v>
      </c>
      <c r="AO7">
        <v>0</v>
      </c>
      <c r="AP7">
        <v>2.88</v>
      </c>
      <c r="AQ7">
        <v>1.39</v>
      </c>
      <c r="AR7">
        <v>0</v>
      </c>
      <c r="AS7">
        <v>0.22</v>
      </c>
      <c r="AT7">
        <v>4.3</v>
      </c>
      <c r="AU7">
        <v>2.09</v>
      </c>
      <c r="AV7">
        <v>0</v>
      </c>
      <c r="AW7">
        <v>1.51</v>
      </c>
      <c r="AX7">
        <v>5.16</v>
      </c>
      <c r="AY7">
        <v>0</v>
      </c>
      <c r="AZ7">
        <v>30</v>
      </c>
      <c r="BA7">
        <v>0</v>
      </c>
      <c r="BB7">
        <v>35</v>
      </c>
      <c r="BC7">
        <v>0</v>
      </c>
      <c r="BD7">
        <v>15</v>
      </c>
      <c r="BE7">
        <v>45</v>
      </c>
      <c r="BF7">
        <v>115.16</v>
      </c>
      <c r="BG7">
        <v>108.12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27.209999999999997</v>
      </c>
      <c r="I8" s="88">
        <v>0.6399999999999999</v>
      </c>
      <c r="J8" s="88">
        <v>1.71</v>
      </c>
      <c r="K8" s="88">
        <v>0</v>
      </c>
      <c r="L8" s="88">
        <v>4.79</v>
      </c>
      <c r="M8" s="116">
        <v>0</v>
      </c>
      <c r="N8" s="115">
        <v>153.12</v>
      </c>
      <c r="O8" s="88">
        <v>208.22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0.35</v>
      </c>
      <c r="AE8">
        <v>0</v>
      </c>
      <c r="AF8">
        <v>0</v>
      </c>
      <c r="AG8">
        <v>19.18</v>
      </c>
      <c r="AH8">
        <v>0</v>
      </c>
      <c r="AI8">
        <v>0.43</v>
      </c>
      <c r="AJ8">
        <v>0.64</v>
      </c>
      <c r="AK8">
        <v>0.4</v>
      </c>
      <c r="AL8">
        <v>4.79</v>
      </c>
      <c r="AM8">
        <v>0.32</v>
      </c>
      <c r="AN8">
        <v>0.43</v>
      </c>
      <c r="AO8">
        <v>0</v>
      </c>
      <c r="AP8">
        <v>2.88</v>
      </c>
      <c r="AQ8">
        <v>1.39</v>
      </c>
      <c r="AR8">
        <v>0</v>
      </c>
      <c r="AS8">
        <v>0.22</v>
      </c>
      <c r="AT8">
        <v>4.3</v>
      </c>
      <c r="AU8">
        <v>2.09</v>
      </c>
      <c r="AV8">
        <v>0</v>
      </c>
      <c r="AW8">
        <v>1.51</v>
      </c>
      <c r="AX8">
        <v>5.16</v>
      </c>
      <c r="AY8">
        <v>0</v>
      </c>
      <c r="AZ8">
        <v>30</v>
      </c>
      <c r="BA8">
        <v>0</v>
      </c>
      <c r="BB8">
        <v>35</v>
      </c>
      <c r="BC8">
        <v>0</v>
      </c>
      <c r="BD8">
        <v>15</v>
      </c>
      <c r="BE8">
        <v>45</v>
      </c>
      <c r="BF8">
        <v>115.16</v>
      </c>
      <c r="BG8">
        <v>108.12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27.209999999999997</v>
      </c>
      <c r="I9" s="88">
        <v>0.6399999999999999</v>
      </c>
      <c r="J9" s="88">
        <v>1.71</v>
      </c>
      <c r="K9" s="88">
        <v>0</v>
      </c>
      <c r="L9" s="88">
        <v>4.79</v>
      </c>
      <c r="M9" s="116">
        <v>0</v>
      </c>
      <c r="N9" s="115">
        <v>153.12</v>
      </c>
      <c r="O9" s="88">
        <v>208.22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0.35</v>
      </c>
      <c r="AE9">
        <v>0</v>
      </c>
      <c r="AF9">
        <v>0</v>
      </c>
      <c r="AG9">
        <v>19.18</v>
      </c>
      <c r="AH9">
        <v>0</v>
      </c>
      <c r="AI9">
        <v>0.43</v>
      </c>
      <c r="AJ9">
        <v>0.64</v>
      </c>
      <c r="AK9">
        <v>0.4</v>
      </c>
      <c r="AL9">
        <v>4.79</v>
      </c>
      <c r="AM9">
        <v>0.32</v>
      </c>
      <c r="AN9">
        <v>0.43</v>
      </c>
      <c r="AO9">
        <v>0</v>
      </c>
      <c r="AP9">
        <v>2.88</v>
      </c>
      <c r="AQ9">
        <v>1.39</v>
      </c>
      <c r="AR9">
        <v>0</v>
      </c>
      <c r="AS9">
        <v>0.22</v>
      </c>
      <c r="AT9">
        <v>4.3</v>
      </c>
      <c r="AU9">
        <v>2.09</v>
      </c>
      <c r="AV9">
        <v>0</v>
      </c>
      <c r="AW9">
        <v>1.51</v>
      </c>
      <c r="AX9">
        <v>5.16</v>
      </c>
      <c r="AY9">
        <v>0</v>
      </c>
      <c r="AZ9">
        <v>30</v>
      </c>
      <c r="BA9">
        <v>0</v>
      </c>
      <c r="BB9">
        <v>35</v>
      </c>
      <c r="BC9">
        <v>0</v>
      </c>
      <c r="BD9">
        <v>15</v>
      </c>
      <c r="BE9">
        <v>45</v>
      </c>
      <c r="BF9">
        <v>115.16</v>
      </c>
      <c r="BG9">
        <v>108.12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27.209999999999997</v>
      </c>
      <c r="I10" s="88">
        <v>0.6399999999999999</v>
      </c>
      <c r="J10" s="88">
        <v>1.71</v>
      </c>
      <c r="K10" s="88">
        <v>0</v>
      </c>
      <c r="L10" s="88">
        <v>4.79</v>
      </c>
      <c r="M10" s="116">
        <v>0</v>
      </c>
      <c r="N10" s="115">
        <v>153.12</v>
      </c>
      <c r="O10" s="88">
        <v>208.22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0.35</v>
      </c>
      <c r="AE10">
        <v>0</v>
      </c>
      <c r="AF10">
        <v>0</v>
      </c>
      <c r="AG10">
        <v>19.18</v>
      </c>
      <c r="AH10">
        <v>0</v>
      </c>
      <c r="AI10">
        <v>0.43</v>
      </c>
      <c r="AJ10">
        <v>0.64</v>
      </c>
      <c r="AK10">
        <v>0.4</v>
      </c>
      <c r="AL10">
        <v>4.79</v>
      </c>
      <c r="AM10">
        <v>0.32</v>
      </c>
      <c r="AN10">
        <v>0.43</v>
      </c>
      <c r="AO10">
        <v>0</v>
      </c>
      <c r="AP10">
        <v>2.88</v>
      </c>
      <c r="AQ10">
        <v>1.39</v>
      </c>
      <c r="AR10">
        <v>0</v>
      </c>
      <c r="AS10">
        <v>0.22</v>
      </c>
      <c r="AT10">
        <v>4.3</v>
      </c>
      <c r="AU10">
        <v>2.09</v>
      </c>
      <c r="AV10">
        <v>0</v>
      </c>
      <c r="AW10">
        <v>1.51</v>
      </c>
      <c r="AX10">
        <v>5.16</v>
      </c>
      <c r="AY10">
        <v>0</v>
      </c>
      <c r="AZ10">
        <v>30</v>
      </c>
      <c r="BA10">
        <v>0</v>
      </c>
      <c r="BB10">
        <v>35</v>
      </c>
      <c r="BC10">
        <v>0</v>
      </c>
      <c r="BD10">
        <v>15</v>
      </c>
      <c r="BE10">
        <v>45</v>
      </c>
      <c r="BF10">
        <v>115.16</v>
      </c>
      <c r="BG10">
        <v>108.12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27.209999999999997</v>
      </c>
      <c r="I11" s="88">
        <v>0.6399999999999999</v>
      </c>
      <c r="J11" s="88">
        <v>1.71</v>
      </c>
      <c r="K11" s="88">
        <v>0</v>
      </c>
      <c r="L11" s="88">
        <v>4.79</v>
      </c>
      <c r="M11" s="116">
        <v>0</v>
      </c>
      <c r="N11" s="115">
        <v>153.12</v>
      </c>
      <c r="O11" s="88">
        <v>208.22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0.35</v>
      </c>
      <c r="AE11">
        <v>0</v>
      </c>
      <c r="AF11">
        <v>0</v>
      </c>
      <c r="AG11">
        <v>19.18</v>
      </c>
      <c r="AH11">
        <v>0</v>
      </c>
      <c r="AI11">
        <v>0.43</v>
      </c>
      <c r="AJ11">
        <v>0.64</v>
      </c>
      <c r="AK11">
        <v>0.4</v>
      </c>
      <c r="AL11">
        <v>4.79</v>
      </c>
      <c r="AM11">
        <v>0.32</v>
      </c>
      <c r="AN11">
        <v>0.43</v>
      </c>
      <c r="AO11">
        <v>0</v>
      </c>
      <c r="AP11">
        <v>2.88</v>
      </c>
      <c r="AQ11">
        <v>1.39</v>
      </c>
      <c r="AR11">
        <v>0</v>
      </c>
      <c r="AS11">
        <v>0.22</v>
      </c>
      <c r="AT11">
        <v>4.3</v>
      </c>
      <c r="AU11">
        <v>2.09</v>
      </c>
      <c r="AV11">
        <v>0</v>
      </c>
      <c r="AW11">
        <v>1.51</v>
      </c>
      <c r="AX11">
        <v>5.16</v>
      </c>
      <c r="AY11">
        <v>0</v>
      </c>
      <c r="AZ11">
        <v>30</v>
      </c>
      <c r="BA11">
        <v>0</v>
      </c>
      <c r="BB11">
        <v>35</v>
      </c>
      <c r="BC11">
        <v>0</v>
      </c>
      <c r="BD11">
        <v>15</v>
      </c>
      <c r="BE11">
        <v>45</v>
      </c>
      <c r="BF11">
        <v>115.16</v>
      </c>
      <c r="BG11">
        <v>108.12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27.209999999999997</v>
      </c>
      <c r="I12" s="88">
        <v>0.6399999999999999</v>
      </c>
      <c r="J12" s="88">
        <v>1.71</v>
      </c>
      <c r="K12" s="88">
        <v>0</v>
      </c>
      <c r="L12" s="88">
        <v>4.79</v>
      </c>
      <c r="M12" s="116">
        <v>0</v>
      </c>
      <c r="N12" s="115">
        <v>153.12</v>
      </c>
      <c r="O12" s="88">
        <v>208.22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0.35</v>
      </c>
      <c r="AE12">
        <v>0</v>
      </c>
      <c r="AF12">
        <v>0</v>
      </c>
      <c r="AG12">
        <v>19.18</v>
      </c>
      <c r="AH12">
        <v>0</v>
      </c>
      <c r="AI12">
        <v>0.43</v>
      </c>
      <c r="AJ12">
        <v>0.64</v>
      </c>
      <c r="AK12">
        <v>0.4</v>
      </c>
      <c r="AL12">
        <v>4.79</v>
      </c>
      <c r="AM12">
        <v>0.32</v>
      </c>
      <c r="AN12">
        <v>0.43</v>
      </c>
      <c r="AO12">
        <v>0</v>
      </c>
      <c r="AP12">
        <v>2.88</v>
      </c>
      <c r="AQ12">
        <v>1.39</v>
      </c>
      <c r="AR12">
        <v>0</v>
      </c>
      <c r="AS12">
        <v>0.22</v>
      </c>
      <c r="AT12">
        <v>4.3</v>
      </c>
      <c r="AU12">
        <v>2.09</v>
      </c>
      <c r="AV12">
        <v>0</v>
      </c>
      <c r="AW12">
        <v>1.51</v>
      </c>
      <c r="AX12">
        <v>5.16</v>
      </c>
      <c r="AY12">
        <v>0</v>
      </c>
      <c r="AZ12">
        <v>30</v>
      </c>
      <c r="BA12">
        <v>0</v>
      </c>
      <c r="BB12">
        <v>35</v>
      </c>
      <c r="BC12">
        <v>0</v>
      </c>
      <c r="BD12">
        <v>15</v>
      </c>
      <c r="BE12">
        <v>45</v>
      </c>
      <c r="BF12">
        <v>115.16</v>
      </c>
      <c r="BG12">
        <v>108.12</v>
      </c>
      <c r="BH12">
        <v>0</v>
      </c>
    </row>
    <row r="13" spans="1:60">
      <c r="A13" t="s">
        <v>248</v>
      </c>
      <c r="G13" t="s">
        <v>55</v>
      </c>
      <c r="H13" s="115">
        <v>27.209999999999997</v>
      </c>
      <c r="I13" s="88">
        <v>0.6399999999999999</v>
      </c>
      <c r="J13" s="88">
        <v>1.71</v>
      </c>
      <c r="K13" s="88">
        <v>0</v>
      </c>
      <c r="L13" s="88">
        <v>4.79</v>
      </c>
      <c r="M13" s="116">
        <v>0</v>
      </c>
      <c r="N13" s="115">
        <v>153.12</v>
      </c>
      <c r="O13" s="88">
        <v>208.22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0.35</v>
      </c>
      <c r="AE13">
        <v>0</v>
      </c>
      <c r="AF13">
        <v>0</v>
      </c>
      <c r="AG13">
        <v>19.18</v>
      </c>
      <c r="AH13">
        <v>0</v>
      </c>
      <c r="AI13">
        <v>0.43</v>
      </c>
      <c r="AJ13">
        <v>0.64</v>
      </c>
      <c r="AK13">
        <v>0.4</v>
      </c>
      <c r="AL13">
        <v>4.79</v>
      </c>
      <c r="AM13">
        <v>0.32</v>
      </c>
      <c r="AN13">
        <v>0.43</v>
      </c>
      <c r="AO13">
        <v>0</v>
      </c>
      <c r="AP13">
        <v>2.88</v>
      </c>
      <c r="AQ13">
        <v>1.39</v>
      </c>
      <c r="AR13">
        <v>0</v>
      </c>
      <c r="AS13">
        <v>0.22</v>
      </c>
      <c r="AT13">
        <v>4.3</v>
      </c>
      <c r="AU13">
        <v>2.09</v>
      </c>
      <c r="AV13">
        <v>0</v>
      </c>
      <c r="AW13">
        <v>1.51</v>
      </c>
      <c r="AX13">
        <v>5.16</v>
      </c>
      <c r="AY13">
        <v>0</v>
      </c>
      <c r="AZ13">
        <v>30</v>
      </c>
      <c r="BA13">
        <v>0</v>
      </c>
      <c r="BB13">
        <v>35</v>
      </c>
      <c r="BC13">
        <v>0</v>
      </c>
      <c r="BD13">
        <v>15</v>
      </c>
      <c r="BE13">
        <v>45</v>
      </c>
      <c r="BF13">
        <v>115.16</v>
      </c>
      <c r="BG13">
        <v>108.12</v>
      </c>
      <c r="BH13">
        <v>0</v>
      </c>
    </row>
    <row r="14" spans="1:60">
      <c r="A14" t="s">
        <v>249</v>
      </c>
      <c r="G14" t="s">
        <v>56</v>
      </c>
      <c r="H14" s="115">
        <v>27.209999999999997</v>
      </c>
      <c r="I14" s="88">
        <v>0.6399999999999999</v>
      </c>
      <c r="J14" s="88">
        <v>1.71</v>
      </c>
      <c r="K14" s="88">
        <v>0</v>
      </c>
      <c r="L14" s="88">
        <v>4.79</v>
      </c>
      <c r="M14" s="116">
        <v>0</v>
      </c>
      <c r="N14" s="115">
        <v>153.12</v>
      </c>
      <c r="O14" s="88">
        <v>208.22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0.35</v>
      </c>
      <c r="AE14">
        <v>0</v>
      </c>
      <c r="AF14">
        <v>0</v>
      </c>
      <c r="AG14">
        <v>19.18</v>
      </c>
      <c r="AH14">
        <v>0</v>
      </c>
      <c r="AI14">
        <v>0.43</v>
      </c>
      <c r="AJ14">
        <v>0.64</v>
      </c>
      <c r="AK14">
        <v>0.4</v>
      </c>
      <c r="AL14">
        <v>4.79</v>
      </c>
      <c r="AM14">
        <v>0.32</v>
      </c>
      <c r="AN14">
        <v>0.43</v>
      </c>
      <c r="AO14">
        <v>0</v>
      </c>
      <c r="AP14">
        <v>2.88</v>
      </c>
      <c r="AQ14">
        <v>1.39</v>
      </c>
      <c r="AR14">
        <v>0</v>
      </c>
      <c r="AS14">
        <v>0.22</v>
      </c>
      <c r="AT14">
        <v>4.3</v>
      </c>
      <c r="AU14">
        <v>2.09</v>
      </c>
      <c r="AV14">
        <v>0</v>
      </c>
      <c r="AW14">
        <v>1.51</v>
      </c>
      <c r="AX14">
        <v>5.16</v>
      </c>
      <c r="AY14">
        <v>0</v>
      </c>
      <c r="AZ14">
        <v>30</v>
      </c>
      <c r="BA14">
        <v>0</v>
      </c>
      <c r="BB14">
        <v>35</v>
      </c>
      <c r="BC14">
        <v>0</v>
      </c>
      <c r="BD14">
        <v>15</v>
      </c>
      <c r="BE14">
        <v>45</v>
      </c>
      <c r="BF14">
        <v>115.16</v>
      </c>
      <c r="BG14">
        <v>108.12</v>
      </c>
      <c r="BH14">
        <v>0</v>
      </c>
    </row>
    <row r="15" spans="1:60">
      <c r="A15" t="s">
        <v>250</v>
      </c>
      <c r="G15" t="s">
        <v>57</v>
      </c>
      <c r="H15" s="115">
        <v>27.209999999999997</v>
      </c>
      <c r="I15" s="88">
        <v>0.6399999999999999</v>
      </c>
      <c r="J15" s="88">
        <v>1.71</v>
      </c>
      <c r="K15" s="88">
        <v>0</v>
      </c>
      <c r="L15" s="88">
        <v>4.79</v>
      </c>
      <c r="M15" s="116">
        <v>0</v>
      </c>
      <c r="N15" s="115">
        <v>153.12</v>
      </c>
      <c r="O15" s="88">
        <v>208.22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0.35</v>
      </c>
      <c r="AE15">
        <v>0</v>
      </c>
      <c r="AF15">
        <v>0</v>
      </c>
      <c r="AG15">
        <v>19.18</v>
      </c>
      <c r="AH15">
        <v>0</v>
      </c>
      <c r="AI15">
        <v>0.43</v>
      </c>
      <c r="AJ15">
        <v>0.64</v>
      </c>
      <c r="AK15">
        <v>0.4</v>
      </c>
      <c r="AL15">
        <v>4.79</v>
      </c>
      <c r="AM15">
        <v>0.32</v>
      </c>
      <c r="AN15">
        <v>0.43</v>
      </c>
      <c r="AO15">
        <v>0</v>
      </c>
      <c r="AP15">
        <v>2.88</v>
      </c>
      <c r="AQ15">
        <v>1.39</v>
      </c>
      <c r="AR15">
        <v>0</v>
      </c>
      <c r="AS15">
        <v>0.22</v>
      </c>
      <c r="AT15">
        <v>4.3</v>
      </c>
      <c r="AU15">
        <v>2.09</v>
      </c>
      <c r="AV15">
        <v>0</v>
      </c>
      <c r="AW15">
        <v>1.51</v>
      </c>
      <c r="AX15">
        <v>5.16</v>
      </c>
      <c r="AY15">
        <v>0</v>
      </c>
      <c r="AZ15">
        <v>30</v>
      </c>
      <c r="BA15">
        <v>0</v>
      </c>
      <c r="BB15">
        <v>35</v>
      </c>
      <c r="BC15">
        <v>0</v>
      </c>
      <c r="BD15">
        <v>15</v>
      </c>
      <c r="BE15">
        <v>45</v>
      </c>
      <c r="BF15">
        <v>115.16</v>
      </c>
      <c r="BG15">
        <v>108.12</v>
      </c>
      <c r="BH15">
        <v>0</v>
      </c>
    </row>
    <row r="16" spans="1:60">
      <c r="A16" t="s">
        <v>251</v>
      </c>
      <c r="G16" t="s">
        <v>58</v>
      </c>
      <c r="H16" s="115">
        <v>27.209999999999997</v>
      </c>
      <c r="I16" s="88">
        <v>0.6399999999999999</v>
      </c>
      <c r="J16" s="88">
        <v>1.71</v>
      </c>
      <c r="K16" s="88">
        <v>0</v>
      </c>
      <c r="L16" s="88">
        <v>4.79</v>
      </c>
      <c r="M16" s="116">
        <v>0</v>
      </c>
      <c r="N16" s="115">
        <v>153.12</v>
      </c>
      <c r="O16" s="88">
        <v>208.22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0.35</v>
      </c>
      <c r="AE16">
        <v>0</v>
      </c>
      <c r="AF16">
        <v>0</v>
      </c>
      <c r="AG16">
        <v>19.18</v>
      </c>
      <c r="AH16">
        <v>0</v>
      </c>
      <c r="AI16">
        <v>0.43</v>
      </c>
      <c r="AJ16">
        <v>0.64</v>
      </c>
      <c r="AK16">
        <v>0.4</v>
      </c>
      <c r="AL16">
        <v>4.79</v>
      </c>
      <c r="AM16">
        <v>0.32</v>
      </c>
      <c r="AN16">
        <v>0.43</v>
      </c>
      <c r="AO16">
        <v>0</v>
      </c>
      <c r="AP16">
        <v>2.88</v>
      </c>
      <c r="AQ16">
        <v>1.39</v>
      </c>
      <c r="AR16">
        <v>0</v>
      </c>
      <c r="AS16">
        <v>0.22</v>
      </c>
      <c r="AT16">
        <v>4.3</v>
      </c>
      <c r="AU16">
        <v>2.09</v>
      </c>
      <c r="AV16">
        <v>0</v>
      </c>
      <c r="AW16">
        <v>1.51</v>
      </c>
      <c r="AX16">
        <v>5.16</v>
      </c>
      <c r="AY16">
        <v>0</v>
      </c>
      <c r="AZ16">
        <v>30</v>
      </c>
      <c r="BA16">
        <v>0</v>
      </c>
      <c r="BB16">
        <v>35</v>
      </c>
      <c r="BC16">
        <v>0</v>
      </c>
      <c r="BD16">
        <v>15</v>
      </c>
      <c r="BE16">
        <v>45</v>
      </c>
      <c r="BF16">
        <v>115.16</v>
      </c>
      <c r="BG16">
        <v>108.12</v>
      </c>
      <c r="BH16">
        <v>0</v>
      </c>
    </row>
    <row r="17" spans="1:60">
      <c r="A17" t="s">
        <v>252</v>
      </c>
      <c r="G17" t="s">
        <v>59</v>
      </c>
      <c r="H17" s="115">
        <v>27.209999999999997</v>
      </c>
      <c r="I17" s="88">
        <v>0.6399999999999999</v>
      </c>
      <c r="J17" s="88">
        <v>1.71</v>
      </c>
      <c r="K17" s="88">
        <v>0</v>
      </c>
      <c r="L17" s="88">
        <v>4.79</v>
      </c>
      <c r="M17" s="116">
        <v>0</v>
      </c>
      <c r="N17" s="115">
        <v>153.12</v>
      </c>
      <c r="O17" s="88">
        <v>208.22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0.35</v>
      </c>
      <c r="AE17">
        <v>0</v>
      </c>
      <c r="AF17">
        <v>0</v>
      </c>
      <c r="AG17">
        <v>19.18</v>
      </c>
      <c r="AH17">
        <v>0</v>
      </c>
      <c r="AI17">
        <v>0.43</v>
      </c>
      <c r="AJ17">
        <v>0.64</v>
      </c>
      <c r="AK17">
        <v>0.4</v>
      </c>
      <c r="AL17">
        <v>4.79</v>
      </c>
      <c r="AM17">
        <v>0.32</v>
      </c>
      <c r="AN17">
        <v>0.43</v>
      </c>
      <c r="AO17">
        <v>0</v>
      </c>
      <c r="AP17">
        <v>2.88</v>
      </c>
      <c r="AQ17">
        <v>1.39</v>
      </c>
      <c r="AR17">
        <v>0</v>
      </c>
      <c r="AS17">
        <v>0.22</v>
      </c>
      <c r="AT17">
        <v>4.3</v>
      </c>
      <c r="AU17">
        <v>2.09</v>
      </c>
      <c r="AV17">
        <v>0</v>
      </c>
      <c r="AW17">
        <v>1.51</v>
      </c>
      <c r="AX17">
        <v>5.16</v>
      </c>
      <c r="AY17">
        <v>0</v>
      </c>
      <c r="AZ17">
        <v>30</v>
      </c>
      <c r="BA17">
        <v>0</v>
      </c>
      <c r="BB17">
        <v>35</v>
      </c>
      <c r="BC17">
        <v>0</v>
      </c>
      <c r="BD17">
        <v>15</v>
      </c>
      <c r="BE17">
        <v>45</v>
      </c>
      <c r="BF17">
        <v>115.16</v>
      </c>
      <c r="BG17">
        <v>108.12</v>
      </c>
      <c r="BH17">
        <v>0</v>
      </c>
    </row>
    <row r="18" spans="1:60">
      <c r="A18" t="s">
        <v>253</v>
      </c>
      <c r="G18" t="s">
        <v>60</v>
      </c>
      <c r="H18" s="115">
        <v>27.209999999999997</v>
      </c>
      <c r="I18" s="88">
        <v>0.6399999999999999</v>
      </c>
      <c r="J18" s="88">
        <v>1.71</v>
      </c>
      <c r="K18" s="88">
        <v>0</v>
      </c>
      <c r="L18" s="88">
        <v>4.79</v>
      </c>
      <c r="M18" s="116">
        <v>0</v>
      </c>
      <c r="N18" s="115">
        <v>153.12</v>
      </c>
      <c r="O18" s="88">
        <v>208.22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0.35</v>
      </c>
      <c r="AE18">
        <v>0</v>
      </c>
      <c r="AF18">
        <v>0</v>
      </c>
      <c r="AG18">
        <v>19.18</v>
      </c>
      <c r="AH18">
        <v>0</v>
      </c>
      <c r="AI18">
        <v>0.43</v>
      </c>
      <c r="AJ18">
        <v>0.64</v>
      </c>
      <c r="AK18">
        <v>0.4</v>
      </c>
      <c r="AL18">
        <v>4.79</v>
      </c>
      <c r="AM18">
        <v>0.32</v>
      </c>
      <c r="AN18">
        <v>0.43</v>
      </c>
      <c r="AO18">
        <v>0</v>
      </c>
      <c r="AP18">
        <v>2.88</v>
      </c>
      <c r="AQ18">
        <v>1.39</v>
      </c>
      <c r="AR18">
        <v>0</v>
      </c>
      <c r="AS18">
        <v>0.22</v>
      </c>
      <c r="AT18">
        <v>4.3</v>
      </c>
      <c r="AU18">
        <v>2.09</v>
      </c>
      <c r="AV18">
        <v>0</v>
      </c>
      <c r="AW18">
        <v>1.51</v>
      </c>
      <c r="AX18">
        <v>5.16</v>
      </c>
      <c r="AY18">
        <v>0</v>
      </c>
      <c r="AZ18">
        <v>30</v>
      </c>
      <c r="BA18">
        <v>0</v>
      </c>
      <c r="BB18">
        <v>35</v>
      </c>
      <c r="BC18">
        <v>0</v>
      </c>
      <c r="BD18">
        <v>15</v>
      </c>
      <c r="BE18">
        <v>45</v>
      </c>
      <c r="BF18">
        <v>115.16</v>
      </c>
      <c r="BG18">
        <v>108.12</v>
      </c>
      <c r="BH18">
        <v>0</v>
      </c>
    </row>
    <row r="19" spans="1:60">
      <c r="A19" t="s">
        <v>267</v>
      </c>
      <c r="G19" t="s">
        <v>61</v>
      </c>
      <c r="H19" s="115">
        <v>27.209999999999997</v>
      </c>
      <c r="I19" s="88">
        <v>0.6399999999999999</v>
      </c>
      <c r="J19" s="88">
        <v>1.71</v>
      </c>
      <c r="K19" s="88">
        <v>0</v>
      </c>
      <c r="L19" s="88">
        <v>4.79</v>
      </c>
      <c r="M19" s="116">
        <v>0</v>
      </c>
      <c r="N19" s="115">
        <v>153.12</v>
      </c>
      <c r="O19" s="88">
        <v>208.22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0.35</v>
      </c>
      <c r="AE19">
        <v>0</v>
      </c>
      <c r="AF19">
        <v>0</v>
      </c>
      <c r="AG19">
        <v>19.18</v>
      </c>
      <c r="AH19">
        <v>0</v>
      </c>
      <c r="AI19">
        <v>0.43</v>
      </c>
      <c r="AJ19">
        <v>0.64</v>
      </c>
      <c r="AK19">
        <v>0.4</v>
      </c>
      <c r="AL19">
        <v>4.79</v>
      </c>
      <c r="AM19">
        <v>0.32</v>
      </c>
      <c r="AN19">
        <v>0.43</v>
      </c>
      <c r="AO19">
        <v>0</v>
      </c>
      <c r="AP19">
        <v>2.88</v>
      </c>
      <c r="AQ19">
        <v>1.39</v>
      </c>
      <c r="AR19">
        <v>0</v>
      </c>
      <c r="AS19">
        <v>0.22</v>
      </c>
      <c r="AT19">
        <v>4.3</v>
      </c>
      <c r="AU19">
        <v>2.09</v>
      </c>
      <c r="AV19">
        <v>0</v>
      </c>
      <c r="AW19">
        <v>1.51</v>
      </c>
      <c r="AX19">
        <v>5.16</v>
      </c>
      <c r="AY19">
        <v>0</v>
      </c>
      <c r="AZ19">
        <v>30</v>
      </c>
      <c r="BA19">
        <v>0</v>
      </c>
      <c r="BB19">
        <v>35</v>
      </c>
      <c r="BC19">
        <v>0</v>
      </c>
      <c r="BD19">
        <v>15</v>
      </c>
      <c r="BE19">
        <v>45</v>
      </c>
      <c r="BF19">
        <v>115.16</v>
      </c>
      <c r="BG19">
        <v>108.12</v>
      </c>
      <c r="BH19">
        <v>0</v>
      </c>
    </row>
    <row r="20" spans="1:60">
      <c r="A20" t="s">
        <v>268</v>
      </c>
      <c r="G20" t="s">
        <v>62</v>
      </c>
      <c r="H20" s="115">
        <v>27.209999999999997</v>
      </c>
      <c r="I20" s="88">
        <v>0.6399999999999999</v>
      </c>
      <c r="J20" s="88">
        <v>1.71</v>
      </c>
      <c r="K20" s="88">
        <v>0</v>
      </c>
      <c r="L20" s="88">
        <v>4.79</v>
      </c>
      <c r="M20" s="116">
        <v>0</v>
      </c>
      <c r="N20" s="115">
        <v>153.12</v>
      </c>
      <c r="O20" s="88">
        <v>208.22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0.35</v>
      </c>
      <c r="AE20">
        <v>0</v>
      </c>
      <c r="AF20">
        <v>0</v>
      </c>
      <c r="AG20">
        <v>19.18</v>
      </c>
      <c r="AH20">
        <v>0</v>
      </c>
      <c r="AI20">
        <v>0.43</v>
      </c>
      <c r="AJ20">
        <v>0.64</v>
      </c>
      <c r="AK20">
        <v>0.4</v>
      </c>
      <c r="AL20">
        <v>4.79</v>
      </c>
      <c r="AM20">
        <v>0.32</v>
      </c>
      <c r="AN20">
        <v>0.43</v>
      </c>
      <c r="AO20">
        <v>0</v>
      </c>
      <c r="AP20">
        <v>2.88</v>
      </c>
      <c r="AQ20">
        <v>1.39</v>
      </c>
      <c r="AR20">
        <v>0</v>
      </c>
      <c r="AS20">
        <v>0.22</v>
      </c>
      <c r="AT20">
        <v>4.3</v>
      </c>
      <c r="AU20">
        <v>2.09</v>
      </c>
      <c r="AV20">
        <v>0</v>
      </c>
      <c r="AW20">
        <v>1.51</v>
      </c>
      <c r="AX20">
        <v>5.16</v>
      </c>
      <c r="AY20">
        <v>0</v>
      </c>
      <c r="AZ20">
        <v>30</v>
      </c>
      <c r="BA20">
        <v>0</v>
      </c>
      <c r="BB20">
        <v>35</v>
      </c>
      <c r="BC20">
        <v>0</v>
      </c>
      <c r="BD20">
        <v>15</v>
      </c>
      <c r="BE20">
        <v>45</v>
      </c>
      <c r="BF20">
        <v>115.16</v>
      </c>
      <c r="BG20">
        <v>108.12</v>
      </c>
      <c r="BH20">
        <v>0</v>
      </c>
    </row>
    <row r="21" spans="1:60">
      <c r="A21" t="s">
        <v>254</v>
      </c>
      <c r="G21" t="s">
        <v>63</v>
      </c>
      <c r="H21" s="115">
        <v>27.209999999999997</v>
      </c>
      <c r="I21" s="88">
        <v>0.6399999999999999</v>
      </c>
      <c r="J21" s="88">
        <v>1.71</v>
      </c>
      <c r="K21" s="88">
        <v>0</v>
      </c>
      <c r="L21" s="88">
        <v>4.79</v>
      </c>
      <c r="M21" s="116">
        <v>0</v>
      </c>
      <c r="N21" s="115">
        <v>153.12</v>
      </c>
      <c r="O21" s="88">
        <v>208.22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0.35</v>
      </c>
      <c r="AE21">
        <v>0</v>
      </c>
      <c r="AF21">
        <v>0</v>
      </c>
      <c r="AG21">
        <v>19.18</v>
      </c>
      <c r="AH21">
        <v>0</v>
      </c>
      <c r="AI21">
        <v>0.43</v>
      </c>
      <c r="AJ21">
        <v>0.64</v>
      </c>
      <c r="AK21">
        <v>0.4</v>
      </c>
      <c r="AL21">
        <v>4.79</v>
      </c>
      <c r="AM21">
        <v>0.32</v>
      </c>
      <c r="AN21">
        <v>0.43</v>
      </c>
      <c r="AO21">
        <v>0</v>
      </c>
      <c r="AP21">
        <v>2.88</v>
      </c>
      <c r="AQ21">
        <v>1.39</v>
      </c>
      <c r="AR21">
        <v>0</v>
      </c>
      <c r="AS21">
        <v>0.22</v>
      </c>
      <c r="AT21">
        <v>4.3</v>
      </c>
      <c r="AU21">
        <v>2.09</v>
      </c>
      <c r="AV21">
        <v>0</v>
      </c>
      <c r="AW21">
        <v>1.51</v>
      </c>
      <c r="AX21">
        <v>5.16</v>
      </c>
      <c r="AY21">
        <v>0</v>
      </c>
      <c r="AZ21">
        <v>30</v>
      </c>
      <c r="BA21">
        <v>0</v>
      </c>
      <c r="BB21">
        <v>35</v>
      </c>
      <c r="BC21">
        <v>0</v>
      </c>
      <c r="BD21">
        <v>15</v>
      </c>
      <c r="BE21">
        <v>45</v>
      </c>
      <c r="BF21">
        <v>115.16</v>
      </c>
      <c r="BG21">
        <v>108.12</v>
      </c>
      <c r="BH21">
        <v>0</v>
      </c>
    </row>
    <row r="22" spans="1:60">
      <c r="A22" t="s">
        <v>255</v>
      </c>
      <c r="G22" t="s">
        <v>64</v>
      </c>
      <c r="H22" s="115">
        <v>27.209999999999997</v>
      </c>
      <c r="I22" s="88">
        <v>0.6399999999999999</v>
      </c>
      <c r="J22" s="88">
        <v>1.71</v>
      </c>
      <c r="K22" s="88">
        <v>0</v>
      </c>
      <c r="L22" s="88">
        <v>4.79</v>
      </c>
      <c r="M22" s="116">
        <v>0</v>
      </c>
      <c r="N22" s="115">
        <v>153.12</v>
      </c>
      <c r="O22" s="88">
        <v>208.22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0.35</v>
      </c>
      <c r="AE22">
        <v>0</v>
      </c>
      <c r="AF22">
        <v>0</v>
      </c>
      <c r="AG22">
        <v>19.18</v>
      </c>
      <c r="AH22">
        <v>0</v>
      </c>
      <c r="AI22">
        <v>0.43</v>
      </c>
      <c r="AJ22">
        <v>0.64</v>
      </c>
      <c r="AK22">
        <v>0.4</v>
      </c>
      <c r="AL22">
        <v>4.79</v>
      </c>
      <c r="AM22">
        <v>0.32</v>
      </c>
      <c r="AN22">
        <v>0.43</v>
      </c>
      <c r="AO22">
        <v>0</v>
      </c>
      <c r="AP22">
        <v>2.88</v>
      </c>
      <c r="AQ22">
        <v>1.39</v>
      </c>
      <c r="AR22">
        <v>0</v>
      </c>
      <c r="AS22">
        <v>0.22</v>
      </c>
      <c r="AT22">
        <v>4.3</v>
      </c>
      <c r="AU22">
        <v>2.09</v>
      </c>
      <c r="AV22">
        <v>0</v>
      </c>
      <c r="AW22">
        <v>1.51</v>
      </c>
      <c r="AX22">
        <v>5.16</v>
      </c>
      <c r="AY22">
        <v>0</v>
      </c>
      <c r="AZ22">
        <v>30</v>
      </c>
      <c r="BA22">
        <v>0</v>
      </c>
      <c r="BB22">
        <v>35</v>
      </c>
      <c r="BC22">
        <v>0</v>
      </c>
      <c r="BD22">
        <v>15</v>
      </c>
      <c r="BE22">
        <v>45</v>
      </c>
      <c r="BF22">
        <v>115.16</v>
      </c>
      <c r="BG22">
        <v>108.12</v>
      </c>
      <c r="BH22">
        <v>0</v>
      </c>
    </row>
    <row r="23" spans="1:60">
      <c r="A23" t="s">
        <v>256</v>
      </c>
      <c r="G23" t="s">
        <v>65</v>
      </c>
      <c r="H23" s="115">
        <v>27.209999999999997</v>
      </c>
      <c r="I23" s="88">
        <v>0.6399999999999999</v>
      </c>
      <c r="J23" s="88">
        <v>1.71</v>
      </c>
      <c r="K23" s="88">
        <v>0</v>
      </c>
      <c r="L23" s="88">
        <v>4.79</v>
      </c>
      <c r="M23" s="116">
        <v>0</v>
      </c>
      <c r="N23" s="115">
        <v>153.12</v>
      </c>
      <c r="O23" s="88">
        <v>208.22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0.35</v>
      </c>
      <c r="AE23">
        <v>0</v>
      </c>
      <c r="AF23">
        <v>0</v>
      </c>
      <c r="AG23">
        <v>19.18</v>
      </c>
      <c r="AH23">
        <v>0</v>
      </c>
      <c r="AI23">
        <v>0.43</v>
      </c>
      <c r="AJ23">
        <v>0.64</v>
      </c>
      <c r="AK23">
        <v>0.4</v>
      </c>
      <c r="AL23">
        <v>4.79</v>
      </c>
      <c r="AM23">
        <v>0.32</v>
      </c>
      <c r="AN23">
        <v>0.43</v>
      </c>
      <c r="AO23">
        <v>0</v>
      </c>
      <c r="AP23">
        <v>2.88</v>
      </c>
      <c r="AQ23">
        <v>1.39</v>
      </c>
      <c r="AR23">
        <v>0</v>
      </c>
      <c r="AS23">
        <v>0.22</v>
      </c>
      <c r="AT23">
        <v>4.3</v>
      </c>
      <c r="AU23">
        <v>2.09</v>
      </c>
      <c r="AV23">
        <v>0</v>
      </c>
      <c r="AW23">
        <v>1.51</v>
      </c>
      <c r="AX23">
        <v>5.16</v>
      </c>
      <c r="AY23">
        <v>0</v>
      </c>
      <c r="AZ23">
        <v>30</v>
      </c>
      <c r="BA23">
        <v>0</v>
      </c>
      <c r="BB23">
        <v>35</v>
      </c>
      <c r="BC23">
        <v>0</v>
      </c>
      <c r="BD23">
        <v>15</v>
      </c>
      <c r="BE23">
        <v>45</v>
      </c>
      <c r="BF23">
        <v>115.16</v>
      </c>
      <c r="BG23">
        <v>108.12</v>
      </c>
      <c r="BH23">
        <v>0</v>
      </c>
    </row>
    <row r="24" spans="1:60">
      <c r="A24" t="s">
        <v>257</v>
      </c>
      <c r="G24" t="s">
        <v>66</v>
      </c>
      <c r="H24" s="115">
        <v>27.209999999999997</v>
      </c>
      <c r="I24" s="88">
        <v>0.6399999999999999</v>
      </c>
      <c r="J24" s="88">
        <v>1.71</v>
      </c>
      <c r="K24" s="88">
        <v>0</v>
      </c>
      <c r="L24" s="88">
        <v>4.79</v>
      </c>
      <c r="M24" s="116">
        <v>0</v>
      </c>
      <c r="N24" s="115">
        <v>153.12</v>
      </c>
      <c r="O24" s="88">
        <v>208.22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0.35</v>
      </c>
      <c r="AE24">
        <v>0</v>
      </c>
      <c r="AF24">
        <v>0</v>
      </c>
      <c r="AG24">
        <v>19.18</v>
      </c>
      <c r="AH24">
        <v>0</v>
      </c>
      <c r="AI24">
        <v>0.43</v>
      </c>
      <c r="AJ24">
        <v>0.64</v>
      </c>
      <c r="AK24">
        <v>0.4</v>
      </c>
      <c r="AL24">
        <v>4.79</v>
      </c>
      <c r="AM24">
        <v>0.32</v>
      </c>
      <c r="AN24">
        <v>0.43</v>
      </c>
      <c r="AO24">
        <v>0</v>
      </c>
      <c r="AP24">
        <v>2.88</v>
      </c>
      <c r="AQ24">
        <v>1.39</v>
      </c>
      <c r="AR24">
        <v>0</v>
      </c>
      <c r="AS24">
        <v>0.22</v>
      </c>
      <c r="AT24">
        <v>4.3</v>
      </c>
      <c r="AU24">
        <v>2.09</v>
      </c>
      <c r="AV24">
        <v>0</v>
      </c>
      <c r="AW24">
        <v>1.51</v>
      </c>
      <c r="AX24">
        <v>5.16</v>
      </c>
      <c r="AY24">
        <v>0</v>
      </c>
      <c r="AZ24">
        <v>30</v>
      </c>
      <c r="BA24">
        <v>0</v>
      </c>
      <c r="BB24">
        <v>35</v>
      </c>
      <c r="BC24">
        <v>0</v>
      </c>
      <c r="BD24">
        <v>15</v>
      </c>
      <c r="BE24">
        <v>45</v>
      </c>
      <c r="BF24">
        <v>115.16</v>
      </c>
      <c r="BG24">
        <v>108.12</v>
      </c>
      <c r="BH24">
        <v>0</v>
      </c>
    </row>
    <row r="25" spans="1:60">
      <c r="A25" t="s">
        <v>258</v>
      </c>
      <c r="G25" t="s">
        <v>67</v>
      </c>
      <c r="H25" s="115">
        <v>27.209999999999997</v>
      </c>
      <c r="I25" s="88">
        <v>0.6399999999999999</v>
      </c>
      <c r="J25" s="88">
        <v>1.71</v>
      </c>
      <c r="K25" s="88">
        <v>0</v>
      </c>
      <c r="L25" s="88">
        <v>4.79</v>
      </c>
      <c r="M25" s="116">
        <v>0</v>
      </c>
      <c r="N25" s="115">
        <v>153.12</v>
      </c>
      <c r="O25" s="88">
        <v>208.22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0.35</v>
      </c>
      <c r="AE25">
        <v>0</v>
      </c>
      <c r="AF25">
        <v>0</v>
      </c>
      <c r="AG25">
        <v>19.18</v>
      </c>
      <c r="AH25">
        <v>0</v>
      </c>
      <c r="AI25">
        <v>0.43</v>
      </c>
      <c r="AJ25">
        <v>0.64</v>
      </c>
      <c r="AK25">
        <v>0.4</v>
      </c>
      <c r="AL25">
        <v>4.79</v>
      </c>
      <c r="AM25">
        <v>0.32</v>
      </c>
      <c r="AN25">
        <v>0.43</v>
      </c>
      <c r="AO25">
        <v>0</v>
      </c>
      <c r="AP25">
        <v>2.88</v>
      </c>
      <c r="AQ25">
        <v>1.39</v>
      </c>
      <c r="AR25">
        <v>0</v>
      </c>
      <c r="AS25">
        <v>0.22</v>
      </c>
      <c r="AT25">
        <v>4.3</v>
      </c>
      <c r="AU25">
        <v>2.09</v>
      </c>
      <c r="AV25">
        <v>0</v>
      </c>
      <c r="AW25">
        <v>1.51</v>
      </c>
      <c r="AX25">
        <v>5.16</v>
      </c>
      <c r="AY25">
        <v>0</v>
      </c>
      <c r="AZ25">
        <v>30</v>
      </c>
      <c r="BA25">
        <v>0</v>
      </c>
      <c r="BB25">
        <v>35</v>
      </c>
      <c r="BC25">
        <v>0</v>
      </c>
      <c r="BD25">
        <v>15</v>
      </c>
      <c r="BE25">
        <v>45</v>
      </c>
      <c r="BF25">
        <v>115.16</v>
      </c>
      <c r="BG25">
        <v>108.12</v>
      </c>
      <c r="BH25">
        <v>0</v>
      </c>
    </row>
    <row r="26" spans="1:60">
      <c r="A26" t="s">
        <v>259</v>
      </c>
      <c r="G26" t="s">
        <v>68</v>
      </c>
      <c r="H26" s="115">
        <v>27.209999999999997</v>
      </c>
      <c r="I26" s="88">
        <v>0.6399999999999999</v>
      </c>
      <c r="J26" s="88">
        <v>1.71</v>
      </c>
      <c r="K26" s="88">
        <v>0</v>
      </c>
      <c r="L26" s="88">
        <v>4.79</v>
      </c>
      <c r="M26" s="116">
        <v>0</v>
      </c>
      <c r="N26" s="115">
        <v>153.12</v>
      </c>
      <c r="O26" s="88">
        <v>208.22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0.35</v>
      </c>
      <c r="AE26">
        <v>0</v>
      </c>
      <c r="AF26">
        <v>0</v>
      </c>
      <c r="AG26">
        <v>19.18</v>
      </c>
      <c r="AH26">
        <v>0</v>
      </c>
      <c r="AI26">
        <v>0.43</v>
      </c>
      <c r="AJ26">
        <v>0.64</v>
      </c>
      <c r="AK26">
        <v>0.4</v>
      </c>
      <c r="AL26">
        <v>4.79</v>
      </c>
      <c r="AM26">
        <v>0.32</v>
      </c>
      <c r="AN26">
        <v>0.43</v>
      </c>
      <c r="AO26">
        <v>0</v>
      </c>
      <c r="AP26">
        <v>2.88</v>
      </c>
      <c r="AQ26">
        <v>1.39</v>
      </c>
      <c r="AR26">
        <v>0</v>
      </c>
      <c r="AS26">
        <v>0.22</v>
      </c>
      <c r="AT26">
        <v>4.3</v>
      </c>
      <c r="AU26">
        <v>2.09</v>
      </c>
      <c r="AV26">
        <v>0</v>
      </c>
      <c r="AW26">
        <v>1.51</v>
      </c>
      <c r="AX26">
        <v>5.16</v>
      </c>
      <c r="AY26">
        <v>0</v>
      </c>
      <c r="AZ26">
        <v>30</v>
      </c>
      <c r="BA26">
        <v>0</v>
      </c>
      <c r="BB26">
        <v>35</v>
      </c>
      <c r="BC26">
        <v>0</v>
      </c>
      <c r="BD26">
        <v>15</v>
      </c>
      <c r="BE26">
        <v>45</v>
      </c>
      <c r="BF26">
        <v>115.16</v>
      </c>
      <c r="BG26">
        <v>108.12</v>
      </c>
      <c r="BH26">
        <v>0</v>
      </c>
    </row>
    <row r="27" spans="1:60">
      <c r="A27" t="s">
        <v>260</v>
      </c>
      <c r="G27" t="s">
        <v>69</v>
      </c>
      <c r="H27" s="115">
        <v>27.209999999999997</v>
      </c>
      <c r="I27" s="88">
        <v>0.6399999999999999</v>
      </c>
      <c r="J27" s="88">
        <v>1.71</v>
      </c>
      <c r="K27" s="88">
        <v>0</v>
      </c>
      <c r="L27" s="88">
        <v>14.38</v>
      </c>
      <c r="M27" s="116">
        <v>0</v>
      </c>
      <c r="N27" s="115">
        <v>443.41</v>
      </c>
      <c r="O27" s="88">
        <v>208.22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0.35</v>
      </c>
      <c r="AE27">
        <v>0</v>
      </c>
      <c r="AF27">
        <v>0</v>
      </c>
      <c r="AG27">
        <v>19.18</v>
      </c>
      <c r="AH27">
        <v>0</v>
      </c>
      <c r="AI27">
        <v>0.43</v>
      </c>
      <c r="AJ27">
        <v>0.64</v>
      </c>
      <c r="AK27">
        <v>0.4</v>
      </c>
      <c r="AL27">
        <v>14.38</v>
      </c>
      <c r="AM27">
        <v>0.32</v>
      </c>
      <c r="AN27">
        <v>0.43</v>
      </c>
      <c r="AO27">
        <v>0</v>
      </c>
      <c r="AP27">
        <v>2.88</v>
      </c>
      <c r="AQ27">
        <v>1.39</v>
      </c>
      <c r="AR27">
        <v>0</v>
      </c>
      <c r="AS27">
        <v>0.2</v>
      </c>
      <c r="AT27">
        <v>4.3</v>
      </c>
      <c r="AU27">
        <v>2.09</v>
      </c>
      <c r="AV27">
        <v>248.71</v>
      </c>
      <c r="AW27">
        <v>1.51</v>
      </c>
      <c r="AX27">
        <v>5.16</v>
      </c>
      <c r="AY27">
        <v>41.58</v>
      </c>
      <c r="AZ27">
        <v>30</v>
      </c>
      <c r="BA27">
        <v>0</v>
      </c>
      <c r="BB27">
        <v>35</v>
      </c>
      <c r="BC27">
        <v>0</v>
      </c>
      <c r="BD27">
        <v>15</v>
      </c>
      <c r="BE27">
        <v>45</v>
      </c>
      <c r="BF27">
        <v>115.16</v>
      </c>
      <c r="BG27">
        <v>108.12</v>
      </c>
      <c r="BH27">
        <v>0</v>
      </c>
    </row>
    <row r="28" spans="1:60">
      <c r="A28" t="s">
        <v>261</v>
      </c>
      <c r="G28" t="s">
        <v>70</v>
      </c>
      <c r="H28" s="115">
        <v>27.209999999999997</v>
      </c>
      <c r="I28" s="88">
        <v>0.6399999999999999</v>
      </c>
      <c r="J28" s="88">
        <v>1.71</v>
      </c>
      <c r="K28" s="88">
        <v>0</v>
      </c>
      <c r="L28" s="88">
        <v>14.38</v>
      </c>
      <c r="M28" s="116">
        <v>0</v>
      </c>
      <c r="N28" s="115">
        <v>443.41</v>
      </c>
      <c r="O28" s="88">
        <v>208.22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0.35</v>
      </c>
      <c r="AE28">
        <v>0</v>
      </c>
      <c r="AF28">
        <v>0</v>
      </c>
      <c r="AG28">
        <v>19.18</v>
      </c>
      <c r="AH28">
        <v>0</v>
      </c>
      <c r="AI28">
        <v>0.43</v>
      </c>
      <c r="AJ28">
        <v>0.64</v>
      </c>
      <c r="AK28">
        <v>0.4</v>
      </c>
      <c r="AL28">
        <v>14.38</v>
      </c>
      <c r="AM28">
        <v>0.32</v>
      </c>
      <c r="AN28">
        <v>0.43</v>
      </c>
      <c r="AO28">
        <v>0</v>
      </c>
      <c r="AP28">
        <v>2.88</v>
      </c>
      <c r="AQ28">
        <v>1.39</v>
      </c>
      <c r="AR28">
        <v>0</v>
      </c>
      <c r="AS28">
        <v>0.2</v>
      </c>
      <c r="AT28">
        <v>4.3</v>
      </c>
      <c r="AU28">
        <v>2.09</v>
      </c>
      <c r="AV28">
        <v>248.71</v>
      </c>
      <c r="AW28">
        <v>1.51</v>
      </c>
      <c r="AX28">
        <v>5.16</v>
      </c>
      <c r="AY28">
        <v>41.58</v>
      </c>
      <c r="AZ28">
        <v>30</v>
      </c>
      <c r="BA28">
        <v>0</v>
      </c>
      <c r="BB28">
        <v>35</v>
      </c>
      <c r="BC28">
        <v>0</v>
      </c>
      <c r="BD28">
        <v>15</v>
      </c>
      <c r="BE28">
        <v>45</v>
      </c>
      <c r="BF28">
        <v>115.16</v>
      </c>
      <c r="BG28">
        <v>108.12</v>
      </c>
      <c r="BH28">
        <v>0</v>
      </c>
    </row>
    <row r="29" spans="1:60">
      <c r="A29" t="s">
        <v>269</v>
      </c>
      <c r="G29" t="s">
        <v>71</v>
      </c>
      <c r="H29" s="115">
        <v>47.350000000000009</v>
      </c>
      <c r="I29" s="88">
        <v>0.6399999999999999</v>
      </c>
      <c r="J29" s="88">
        <v>1.71</v>
      </c>
      <c r="K29" s="88">
        <v>0</v>
      </c>
      <c r="L29" s="88">
        <v>14.38</v>
      </c>
      <c r="M29" s="116">
        <v>0</v>
      </c>
      <c r="N29" s="115">
        <v>443.41</v>
      </c>
      <c r="O29" s="88">
        <v>238.22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0.35</v>
      </c>
      <c r="AE29">
        <v>0</v>
      </c>
      <c r="AF29">
        <v>20.14</v>
      </c>
      <c r="AG29">
        <v>19.18</v>
      </c>
      <c r="AH29">
        <v>0</v>
      </c>
      <c r="AI29">
        <v>0.43</v>
      </c>
      <c r="AJ29">
        <v>0.64</v>
      </c>
      <c r="AK29">
        <v>0.4</v>
      </c>
      <c r="AL29">
        <v>14.38</v>
      </c>
      <c r="AM29">
        <v>0.32</v>
      </c>
      <c r="AN29">
        <v>0.43</v>
      </c>
      <c r="AO29">
        <v>0</v>
      </c>
      <c r="AP29">
        <v>2.88</v>
      </c>
      <c r="AQ29">
        <v>1.39</v>
      </c>
      <c r="AR29">
        <v>0</v>
      </c>
      <c r="AS29">
        <v>0.2</v>
      </c>
      <c r="AT29">
        <v>4.3</v>
      </c>
      <c r="AU29">
        <v>2.09</v>
      </c>
      <c r="AV29">
        <v>248.71</v>
      </c>
      <c r="AW29">
        <v>1.51</v>
      </c>
      <c r="AX29">
        <v>5.16</v>
      </c>
      <c r="AY29">
        <v>41.58</v>
      </c>
      <c r="AZ29">
        <v>30</v>
      </c>
      <c r="BA29">
        <v>30</v>
      </c>
      <c r="BB29">
        <v>35</v>
      </c>
      <c r="BC29">
        <v>0</v>
      </c>
      <c r="BD29">
        <v>15</v>
      </c>
      <c r="BE29">
        <v>45</v>
      </c>
      <c r="BF29">
        <v>115.16</v>
      </c>
      <c r="BG29">
        <v>108.12</v>
      </c>
      <c r="BH29">
        <v>0</v>
      </c>
    </row>
    <row r="30" spans="1:60">
      <c r="A30" t="s">
        <v>270</v>
      </c>
      <c r="G30" t="s">
        <v>72</v>
      </c>
      <c r="H30" s="115">
        <v>47.350000000000009</v>
      </c>
      <c r="I30" s="88">
        <v>0.6399999999999999</v>
      </c>
      <c r="J30" s="88">
        <v>1.71</v>
      </c>
      <c r="K30" s="88">
        <v>0</v>
      </c>
      <c r="L30" s="88">
        <v>14.38</v>
      </c>
      <c r="M30" s="116">
        <v>0</v>
      </c>
      <c r="N30" s="115">
        <v>443.41</v>
      </c>
      <c r="O30" s="88">
        <v>238.22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0.35</v>
      </c>
      <c r="AE30">
        <v>0</v>
      </c>
      <c r="AF30">
        <v>20.14</v>
      </c>
      <c r="AG30">
        <v>19.18</v>
      </c>
      <c r="AH30">
        <v>0</v>
      </c>
      <c r="AI30">
        <v>0.43</v>
      </c>
      <c r="AJ30">
        <v>0.64</v>
      </c>
      <c r="AK30">
        <v>0.4</v>
      </c>
      <c r="AL30">
        <v>14.38</v>
      </c>
      <c r="AM30">
        <v>0.32</v>
      </c>
      <c r="AN30">
        <v>0.43</v>
      </c>
      <c r="AO30">
        <v>0</v>
      </c>
      <c r="AP30">
        <v>2.88</v>
      </c>
      <c r="AQ30">
        <v>1.39</v>
      </c>
      <c r="AR30">
        <v>0</v>
      </c>
      <c r="AS30">
        <v>0.2</v>
      </c>
      <c r="AT30">
        <v>4.3</v>
      </c>
      <c r="AU30">
        <v>2.09</v>
      </c>
      <c r="AV30">
        <v>248.71</v>
      </c>
      <c r="AW30">
        <v>1.51</v>
      </c>
      <c r="AX30">
        <v>5.16</v>
      </c>
      <c r="AY30">
        <v>41.58</v>
      </c>
      <c r="AZ30">
        <v>30</v>
      </c>
      <c r="BA30">
        <v>30</v>
      </c>
      <c r="BB30">
        <v>35</v>
      </c>
      <c r="BC30">
        <v>0</v>
      </c>
      <c r="BD30">
        <v>15</v>
      </c>
      <c r="BE30">
        <v>45</v>
      </c>
      <c r="BF30">
        <v>115.16</v>
      </c>
      <c r="BG30">
        <v>108.12</v>
      </c>
      <c r="BH30">
        <v>0</v>
      </c>
    </row>
    <row r="31" spans="1:60">
      <c r="A31" t="s">
        <v>280</v>
      </c>
      <c r="G31" t="s">
        <v>73</v>
      </c>
      <c r="H31" s="115">
        <v>139.44999999999999</v>
      </c>
      <c r="I31" s="88">
        <v>0.69</v>
      </c>
      <c r="J31" s="88">
        <v>1.71</v>
      </c>
      <c r="K31" s="88">
        <v>0</v>
      </c>
      <c r="L31" s="88">
        <v>14.38</v>
      </c>
      <c r="M31" s="116">
        <v>0</v>
      </c>
      <c r="N31" s="115">
        <v>443.41</v>
      </c>
      <c r="O31" s="88">
        <v>173.49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98.77</v>
      </c>
      <c r="AF31">
        <v>14.38</v>
      </c>
      <c r="AG31">
        <v>18.22</v>
      </c>
      <c r="AH31">
        <v>0</v>
      </c>
      <c r="AI31">
        <v>0.43</v>
      </c>
      <c r="AJ31">
        <v>0.59</v>
      </c>
      <c r="AK31">
        <v>0.4</v>
      </c>
      <c r="AL31">
        <v>14.38</v>
      </c>
      <c r="AM31">
        <v>0.32</v>
      </c>
      <c r="AN31">
        <v>0.43</v>
      </c>
      <c r="AO31">
        <v>0</v>
      </c>
      <c r="AP31">
        <v>2.88</v>
      </c>
      <c r="AQ31">
        <v>1.39</v>
      </c>
      <c r="AR31">
        <v>0</v>
      </c>
      <c r="AS31">
        <v>0.2</v>
      </c>
      <c r="AT31">
        <v>4.57</v>
      </c>
      <c r="AU31">
        <v>2.09</v>
      </c>
      <c r="AV31">
        <v>248.71</v>
      </c>
      <c r="AW31">
        <v>1.51</v>
      </c>
      <c r="AX31">
        <v>5.16</v>
      </c>
      <c r="AY31">
        <v>41.58</v>
      </c>
      <c r="AZ31">
        <v>30</v>
      </c>
      <c r="BA31">
        <v>0</v>
      </c>
      <c r="BB31">
        <v>0</v>
      </c>
      <c r="BC31">
        <v>0</v>
      </c>
      <c r="BD31">
        <v>15</v>
      </c>
      <c r="BE31">
        <v>45</v>
      </c>
      <c r="BF31">
        <v>115.16</v>
      </c>
      <c r="BG31">
        <v>108.12</v>
      </c>
      <c r="BH31">
        <v>0</v>
      </c>
    </row>
    <row r="32" spans="1:60">
      <c r="A32" t="s">
        <v>281</v>
      </c>
      <c r="G32" t="s">
        <v>74</v>
      </c>
      <c r="H32" s="115">
        <v>139.44999999999999</v>
      </c>
      <c r="I32" s="88">
        <v>0.69</v>
      </c>
      <c r="J32" s="88">
        <v>1.71</v>
      </c>
      <c r="K32" s="88">
        <v>0</v>
      </c>
      <c r="L32" s="88">
        <v>14.38</v>
      </c>
      <c r="M32" s="116">
        <v>0</v>
      </c>
      <c r="N32" s="115">
        <v>443.41</v>
      </c>
      <c r="O32" s="88">
        <v>173.49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98.77</v>
      </c>
      <c r="AF32">
        <v>14.38</v>
      </c>
      <c r="AG32">
        <v>18.22</v>
      </c>
      <c r="AH32">
        <v>0</v>
      </c>
      <c r="AI32">
        <v>0.43</v>
      </c>
      <c r="AJ32">
        <v>0.59</v>
      </c>
      <c r="AK32">
        <v>0.4</v>
      </c>
      <c r="AL32">
        <v>14.38</v>
      </c>
      <c r="AM32">
        <v>0.32</v>
      </c>
      <c r="AN32">
        <v>0.43</v>
      </c>
      <c r="AO32">
        <v>0</v>
      </c>
      <c r="AP32">
        <v>2.88</v>
      </c>
      <c r="AQ32">
        <v>1.39</v>
      </c>
      <c r="AR32">
        <v>0</v>
      </c>
      <c r="AS32">
        <v>0.2</v>
      </c>
      <c r="AT32">
        <v>4.57</v>
      </c>
      <c r="AU32">
        <v>2.09</v>
      </c>
      <c r="AV32">
        <v>248.71</v>
      </c>
      <c r="AW32">
        <v>1.51</v>
      </c>
      <c r="AX32">
        <v>5.16</v>
      </c>
      <c r="AY32">
        <v>41.58</v>
      </c>
      <c r="AZ32">
        <v>30</v>
      </c>
      <c r="BA32">
        <v>0</v>
      </c>
      <c r="BB32">
        <v>0</v>
      </c>
      <c r="BC32">
        <v>0</v>
      </c>
      <c r="BD32">
        <v>15</v>
      </c>
      <c r="BE32">
        <v>45</v>
      </c>
      <c r="BF32">
        <v>115.16</v>
      </c>
      <c r="BG32">
        <v>108.12</v>
      </c>
      <c r="BH32">
        <v>0</v>
      </c>
    </row>
    <row r="33" spans="1:60">
      <c r="A33" t="s">
        <v>282</v>
      </c>
      <c r="G33" t="s">
        <v>75</v>
      </c>
      <c r="H33" s="115">
        <v>139.44999999999999</v>
      </c>
      <c r="I33" s="88">
        <v>0.69</v>
      </c>
      <c r="J33" s="88">
        <v>1.71</v>
      </c>
      <c r="K33" s="88">
        <v>0</v>
      </c>
      <c r="L33" s="88">
        <v>14.38</v>
      </c>
      <c r="M33" s="116">
        <v>0</v>
      </c>
      <c r="N33" s="115">
        <v>443.41</v>
      </c>
      <c r="O33" s="88">
        <v>173.49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98.77</v>
      </c>
      <c r="AF33">
        <v>14.38</v>
      </c>
      <c r="AG33">
        <v>18.22</v>
      </c>
      <c r="AH33">
        <v>0</v>
      </c>
      <c r="AI33">
        <v>0.43</v>
      </c>
      <c r="AJ33">
        <v>0.59</v>
      </c>
      <c r="AK33">
        <v>0.4</v>
      </c>
      <c r="AL33">
        <v>14.38</v>
      </c>
      <c r="AM33">
        <v>0.32</v>
      </c>
      <c r="AN33">
        <v>0.43</v>
      </c>
      <c r="AO33">
        <v>0</v>
      </c>
      <c r="AP33">
        <v>2.88</v>
      </c>
      <c r="AQ33">
        <v>1.39</v>
      </c>
      <c r="AR33">
        <v>0</v>
      </c>
      <c r="AS33">
        <v>0.2</v>
      </c>
      <c r="AT33">
        <v>4.57</v>
      </c>
      <c r="AU33">
        <v>2.09</v>
      </c>
      <c r="AV33">
        <v>248.71</v>
      </c>
      <c r="AW33">
        <v>1.51</v>
      </c>
      <c r="AX33">
        <v>5.16</v>
      </c>
      <c r="AY33">
        <v>41.58</v>
      </c>
      <c r="AZ33">
        <v>30</v>
      </c>
      <c r="BA33">
        <v>0</v>
      </c>
      <c r="BB33">
        <v>0</v>
      </c>
      <c r="BC33">
        <v>0</v>
      </c>
      <c r="BD33">
        <v>15</v>
      </c>
      <c r="BE33">
        <v>45</v>
      </c>
      <c r="BF33">
        <v>115.16</v>
      </c>
      <c r="BG33">
        <v>108.12</v>
      </c>
      <c r="BH33">
        <v>0</v>
      </c>
    </row>
    <row r="34" spans="1:60">
      <c r="A34" t="s">
        <v>283</v>
      </c>
      <c r="G34" t="s">
        <v>76</v>
      </c>
      <c r="H34" s="115">
        <v>139.44999999999999</v>
      </c>
      <c r="I34" s="88">
        <v>0.69</v>
      </c>
      <c r="J34" s="88">
        <v>1.71</v>
      </c>
      <c r="K34" s="88">
        <v>0</v>
      </c>
      <c r="L34" s="88">
        <v>14.38</v>
      </c>
      <c r="M34" s="116">
        <v>0</v>
      </c>
      <c r="N34" s="115">
        <v>443.41</v>
      </c>
      <c r="O34" s="88">
        <v>173.49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98.77</v>
      </c>
      <c r="AF34">
        <v>14.38</v>
      </c>
      <c r="AG34">
        <v>18.22</v>
      </c>
      <c r="AH34">
        <v>0</v>
      </c>
      <c r="AI34">
        <v>0.43</v>
      </c>
      <c r="AJ34">
        <v>0.59</v>
      </c>
      <c r="AK34">
        <v>0.4</v>
      </c>
      <c r="AL34">
        <v>14.38</v>
      </c>
      <c r="AM34">
        <v>0.32</v>
      </c>
      <c r="AN34">
        <v>0.43</v>
      </c>
      <c r="AO34">
        <v>0</v>
      </c>
      <c r="AP34">
        <v>2.88</v>
      </c>
      <c r="AQ34">
        <v>1.39</v>
      </c>
      <c r="AR34">
        <v>0</v>
      </c>
      <c r="AS34">
        <v>0.2</v>
      </c>
      <c r="AT34">
        <v>4.57</v>
      </c>
      <c r="AU34">
        <v>2.09</v>
      </c>
      <c r="AV34">
        <v>248.71</v>
      </c>
      <c r="AW34">
        <v>1.51</v>
      </c>
      <c r="AX34">
        <v>5.16</v>
      </c>
      <c r="AY34">
        <v>41.58</v>
      </c>
      <c r="AZ34">
        <v>30</v>
      </c>
      <c r="BA34">
        <v>0</v>
      </c>
      <c r="BB34">
        <v>0</v>
      </c>
      <c r="BC34">
        <v>0</v>
      </c>
      <c r="BD34">
        <v>15</v>
      </c>
      <c r="BE34">
        <v>45</v>
      </c>
      <c r="BF34">
        <v>115.16</v>
      </c>
      <c r="BG34">
        <v>108.12</v>
      </c>
      <c r="BH34">
        <v>0</v>
      </c>
    </row>
    <row r="35" spans="1:60">
      <c r="A35" t="s">
        <v>298</v>
      </c>
      <c r="G35" t="s">
        <v>77</v>
      </c>
      <c r="H35" s="115">
        <v>165.34</v>
      </c>
      <c r="I35" s="88">
        <v>0.69</v>
      </c>
      <c r="J35" s="88">
        <v>1.71</v>
      </c>
      <c r="K35" s="88">
        <v>120.82</v>
      </c>
      <c r="L35" s="88">
        <v>14.38</v>
      </c>
      <c r="M35" s="116">
        <v>0</v>
      </c>
      <c r="N35" s="115">
        <v>443.41</v>
      </c>
      <c r="O35" s="88">
        <v>176.18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98.77</v>
      </c>
      <c r="AF35">
        <v>40.270000000000003</v>
      </c>
      <c r="AG35">
        <v>18.22</v>
      </c>
      <c r="AH35">
        <v>0</v>
      </c>
      <c r="AI35">
        <v>0.43</v>
      </c>
      <c r="AJ35">
        <v>0.59</v>
      </c>
      <c r="AK35">
        <v>0.4</v>
      </c>
      <c r="AL35">
        <v>14.38</v>
      </c>
      <c r="AM35">
        <v>0.32</v>
      </c>
      <c r="AN35">
        <v>0.43</v>
      </c>
      <c r="AO35">
        <v>120.82</v>
      </c>
      <c r="AP35">
        <v>2.88</v>
      </c>
      <c r="AQ35">
        <v>1.39</v>
      </c>
      <c r="AR35">
        <v>0</v>
      </c>
      <c r="AS35">
        <v>0.2</v>
      </c>
      <c r="AT35">
        <v>4.83</v>
      </c>
      <c r="AU35">
        <v>3.23</v>
      </c>
      <c r="AV35">
        <v>248.71</v>
      </c>
      <c r="AW35">
        <v>1.94</v>
      </c>
      <c r="AX35">
        <v>6.02</v>
      </c>
      <c r="AY35">
        <v>41.58</v>
      </c>
      <c r="AZ35">
        <v>30</v>
      </c>
      <c r="BA35">
        <v>0</v>
      </c>
      <c r="BB35">
        <v>0</v>
      </c>
      <c r="BC35">
        <v>0</v>
      </c>
      <c r="BD35">
        <v>15</v>
      </c>
      <c r="BE35">
        <v>45</v>
      </c>
      <c r="BF35">
        <v>115.16</v>
      </c>
      <c r="BG35">
        <v>108.12</v>
      </c>
      <c r="BH35">
        <v>0</v>
      </c>
    </row>
    <row r="36" spans="1:60">
      <c r="A36" t="s">
        <v>331</v>
      </c>
      <c r="G36" t="s">
        <v>78</v>
      </c>
      <c r="H36" s="115">
        <v>165.34</v>
      </c>
      <c r="I36" s="88">
        <v>0.69</v>
      </c>
      <c r="J36" s="88">
        <v>1.71</v>
      </c>
      <c r="K36" s="88">
        <v>120.82</v>
      </c>
      <c r="L36" s="88">
        <v>14.38</v>
      </c>
      <c r="M36" s="116">
        <v>0</v>
      </c>
      <c r="N36" s="115">
        <v>443.41</v>
      </c>
      <c r="O36" s="88">
        <v>176.18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98.77</v>
      </c>
      <c r="AF36">
        <v>40.270000000000003</v>
      </c>
      <c r="AG36">
        <v>18.22</v>
      </c>
      <c r="AH36">
        <v>0</v>
      </c>
      <c r="AI36">
        <v>0.43</v>
      </c>
      <c r="AJ36">
        <v>0.59</v>
      </c>
      <c r="AK36">
        <v>0.4</v>
      </c>
      <c r="AL36">
        <v>14.38</v>
      </c>
      <c r="AM36">
        <v>0.32</v>
      </c>
      <c r="AN36">
        <v>0.43</v>
      </c>
      <c r="AO36">
        <v>120.82</v>
      </c>
      <c r="AP36">
        <v>2.88</v>
      </c>
      <c r="AQ36">
        <v>1.39</v>
      </c>
      <c r="AR36">
        <v>0</v>
      </c>
      <c r="AS36">
        <v>0.2</v>
      </c>
      <c r="AT36">
        <v>4.83</v>
      </c>
      <c r="AU36">
        <v>3.23</v>
      </c>
      <c r="AV36">
        <v>248.71</v>
      </c>
      <c r="AW36">
        <v>1.94</v>
      </c>
      <c r="AX36">
        <v>6.02</v>
      </c>
      <c r="AY36">
        <v>41.58</v>
      </c>
      <c r="AZ36">
        <v>30</v>
      </c>
      <c r="BA36">
        <v>0</v>
      </c>
      <c r="BB36">
        <v>0</v>
      </c>
      <c r="BC36">
        <v>0</v>
      </c>
      <c r="BD36">
        <v>15</v>
      </c>
      <c r="BE36">
        <v>45</v>
      </c>
      <c r="BF36">
        <v>115.16</v>
      </c>
      <c r="BG36">
        <v>108.12</v>
      </c>
      <c r="BH36">
        <v>0</v>
      </c>
    </row>
    <row r="37" spans="1:60">
      <c r="A37" t="s">
        <v>332</v>
      </c>
      <c r="G37" t="s">
        <v>79</v>
      </c>
      <c r="H37" s="115">
        <v>183.56</v>
      </c>
      <c r="I37" s="88">
        <v>0.69</v>
      </c>
      <c r="J37" s="88">
        <v>1.71</v>
      </c>
      <c r="K37" s="88">
        <v>120.82</v>
      </c>
      <c r="L37" s="88">
        <v>14.38</v>
      </c>
      <c r="M37" s="116">
        <v>0</v>
      </c>
      <c r="N37" s="115">
        <v>443.41</v>
      </c>
      <c r="O37" s="88">
        <v>176.18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98.77</v>
      </c>
      <c r="AF37">
        <v>58.49</v>
      </c>
      <c r="AG37">
        <v>18.22</v>
      </c>
      <c r="AH37">
        <v>0</v>
      </c>
      <c r="AI37">
        <v>0.43</v>
      </c>
      <c r="AJ37">
        <v>0.59</v>
      </c>
      <c r="AK37">
        <v>0.4</v>
      </c>
      <c r="AL37">
        <v>14.38</v>
      </c>
      <c r="AM37">
        <v>0.32</v>
      </c>
      <c r="AN37">
        <v>0.43</v>
      </c>
      <c r="AO37">
        <v>120.82</v>
      </c>
      <c r="AP37">
        <v>2.88</v>
      </c>
      <c r="AQ37">
        <v>1.39</v>
      </c>
      <c r="AR37">
        <v>0</v>
      </c>
      <c r="AS37">
        <v>0.2</v>
      </c>
      <c r="AT37">
        <v>4.83</v>
      </c>
      <c r="AU37">
        <v>3.23</v>
      </c>
      <c r="AV37">
        <v>248.71</v>
      </c>
      <c r="AW37">
        <v>1.94</v>
      </c>
      <c r="AX37">
        <v>6.02</v>
      </c>
      <c r="AY37">
        <v>41.58</v>
      </c>
      <c r="AZ37">
        <v>30</v>
      </c>
      <c r="BA37">
        <v>0</v>
      </c>
      <c r="BB37">
        <v>0</v>
      </c>
      <c r="BC37">
        <v>0</v>
      </c>
      <c r="BD37">
        <v>15</v>
      </c>
      <c r="BE37">
        <v>45</v>
      </c>
      <c r="BF37">
        <v>115.16</v>
      </c>
      <c r="BG37">
        <v>108.12</v>
      </c>
      <c r="BH37">
        <v>0</v>
      </c>
    </row>
    <row r="38" spans="1:60">
      <c r="A38" t="s">
        <v>333</v>
      </c>
      <c r="G38" t="s">
        <v>80</v>
      </c>
      <c r="H38" s="115">
        <v>183.56</v>
      </c>
      <c r="I38" s="88">
        <v>0.69</v>
      </c>
      <c r="J38" s="88">
        <v>1.71</v>
      </c>
      <c r="K38" s="88">
        <v>120.82</v>
      </c>
      <c r="L38" s="88">
        <v>14.38</v>
      </c>
      <c r="M38" s="116">
        <v>0</v>
      </c>
      <c r="N38" s="115">
        <v>443.41</v>
      </c>
      <c r="O38" s="88">
        <v>176.18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98.77</v>
      </c>
      <c r="AF38">
        <v>58.49</v>
      </c>
      <c r="AG38">
        <v>18.22</v>
      </c>
      <c r="AH38">
        <v>0</v>
      </c>
      <c r="AI38">
        <v>0.43</v>
      </c>
      <c r="AJ38">
        <v>0.59</v>
      </c>
      <c r="AK38">
        <v>0.4</v>
      </c>
      <c r="AL38">
        <v>14.38</v>
      </c>
      <c r="AM38">
        <v>0.32</v>
      </c>
      <c r="AN38">
        <v>0.43</v>
      </c>
      <c r="AO38">
        <v>120.82</v>
      </c>
      <c r="AP38">
        <v>2.88</v>
      </c>
      <c r="AQ38">
        <v>1.39</v>
      </c>
      <c r="AR38">
        <v>0</v>
      </c>
      <c r="AS38">
        <v>0.2</v>
      </c>
      <c r="AT38">
        <v>4.83</v>
      </c>
      <c r="AU38">
        <v>3.23</v>
      </c>
      <c r="AV38">
        <v>248.71</v>
      </c>
      <c r="AW38">
        <v>1.94</v>
      </c>
      <c r="AX38">
        <v>6.02</v>
      </c>
      <c r="AY38">
        <v>41.58</v>
      </c>
      <c r="AZ38">
        <v>30</v>
      </c>
      <c r="BA38">
        <v>0</v>
      </c>
      <c r="BB38">
        <v>0</v>
      </c>
      <c r="BC38">
        <v>0</v>
      </c>
      <c r="BD38">
        <v>15</v>
      </c>
      <c r="BE38">
        <v>45</v>
      </c>
      <c r="BF38">
        <v>115.16</v>
      </c>
      <c r="BG38">
        <v>108.12</v>
      </c>
      <c r="BH38">
        <v>0</v>
      </c>
    </row>
    <row r="39" spans="1:60">
      <c r="A39" t="s">
        <v>334</v>
      </c>
      <c r="G39" t="s">
        <v>81</v>
      </c>
      <c r="H39" s="115">
        <v>182.6</v>
      </c>
      <c r="I39" s="88">
        <v>0.69</v>
      </c>
      <c r="J39" s="88">
        <v>6.6</v>
      </c>
      <c r="K39" s="88">
        <v>120.82</v>
      </c>
      <c r="L39" s="88">
        <v>14.38</v>
      </c>
      <c r="M39" s="116">
        <v>0</v>
      </c>
      <c r="N39" s="115">
        <v>443.41</v>
      </c>
      <c r="O39" s="88">
        <v>176.61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98.77</v>
      </c>
      <c r="AF39">
        <v>58.49</v>
      </c>
      <c r="AG39">
        <v>17.260000000000002</v>
      </c>
      <c r="AH39">
        <v>0</v>
      </c>
      <c r="AI39">
        <v>0.43</v>
      </c>
      <c r="AJ39">
        <v>0.59</v>
      </c>
      <c r="AK39">
        <v>0.4</v>
      </c>
      <c r="AL39">
        <v>14.38</v>
      </c>
      <c r="AM39">
        <v>0.32</v>
      </c>
      <c r="AN39">
        <v>0.43</v>
      </c>
      <c r="AO39">
        <v>120.82</v>
      </c>
      <c r="AP39">
        <v>2.88</v>
      </c>
      <c r="AQ39">
        <v>1.39</v>
      </c>
      <c r="AR39">
        <v>4.8899999999999997</v>
      </c>
      <c r="AS39">
        <v>0.2</v>
      </c>
      <c r="AT39">
        <v>4.83</v>
      </c>
      <c r="AU39">
        <v>3.23</v>
      </c>
      <c r="AV39">
        <v>248.71</v>
      </c>
      <c r="AW39">
        <v>1.94</v>
      </c>
      <c r="AX39">
        <v>6.45</v>
      </c>
      <c r="AY39">
        <v>41.58</v>
      </c>
      <c r="AZ39">
        <v>30</v>
      </c>
      <c r="BA39">
        <v>0</v>
      </c>
      <c r="BB39">
        <v>0</v>
      </c>
      <c r="BC39">
        <v>0</v>
      </c>
      <c r="BD39">
        <v>15</v>
      </c>
      <c r="BE39">
        <v>45</v>
      </c>
      <c r="BF39">
        <v>115.16</v>
      </c>
      <c r="BG39">
        <v>108.12</v>
      </c>
      <c r="BH39">
        <v>0</v>
      </c>
    </row>
    <row r="40" spans="1:60">
      <c r="A40" t="s">
        <v>355</v>
      </c>
      <c r="G40" t="s">
        <v>82</v>
      </c>
      <c r="H40" s="115">
        <v>182.6</v>
      </c>
      <c r="I40" s="88">
        <v>0.69</v>
      </c>
      <c r="J40" s="88">
        <v>7.12</v>
      </c>
      <c r="K40" s="88">
        <v>120.82</v>
      </c>
      <c r="L40" s="88">
        <v>14.38</v>
      </c>
      <c r="M40" s="116">
        <v>0</v>
      </c>
      <c r="N40" s="115">
        <v>443.41</v>
      </c>
      <c r="O40" s="88">
        <v>176.61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98.77</v>
      </c>
      <c r="AF40">
        <v>58.49</v>
      </c>
      <c r="AG40">
        <v>17.260000000000002</v>
      </c>
      <c r="AH40">
        <v>0</v>
      </c>
      <c r="AI40">
        <v>0.43</v>
      </c>
      <c r="AJ40">
        <v>0.59</v>
      </c>
      <c r="AK40">
        <v>0.4</v>
      </c>
      <c r="AL40">
        <v>14.38</v>
      </c>
      <c r="AM40">
        <v>0.32</v>
      </c>
      <c r="AN40">
        <v>0.43</v>
      </c>
      <c r="AO40">
        <v>120.82</v>
      </c>
      <c r="AP40">
        <v>2.88</v>
      </c>
      <c r="AQ40">
        <v>1.39</v>
      </c>
      <c r="AR40">
        <v>5.41</v>
      </c>
      <c r="AS40">
        <v>0.2</v>
      </c>
      <c r="AT40">
        <v>4.83</v>
      </c>
      <c r="AU40">
        <v>3.23</v>
      </c>
      <c r="AV40">
        <v>248.71</v>
      </c>
      <c r="AW40">
        <v>1.94</v>
      </c>
      <c r="AX40">
        <v>6.45</v>
      </c>
      <c r="AY40">
        <v>41.58</v>
      </c>
      <c r="AZ40">
        <v>30</v>
      </c>
      <c r="BA40">
        <v>0</v>
      </c>
      <c r="BB40">
        <v>0</v>
      </c>
      <c r="BC40">
        <v>0</v>
      </c>
      <c r="BD40">
        <v>15</v>
      </c>
      <c r="BE40">
        <v>45</v>
      </c>
      <c r="BF40">
        <v>115.16</v>
      </c>
      <c r="BG40">
        <v>108.12</v>
      </c>
      <c r="BH40">
        <v>0</v>
      </c>
    </row>
    <row r="41" spans="1:60">
      <c r="A41" t="s">
        <v>356</v>
      </c>
      <c r="G41" t="s">
        <v>83</v>
      </c>
      <c r="H41" s="115">
        <v>182.6</v>
      </c>
      <c r="I41" s="88">
        <v>0.69</v>
      </c>
      <c r="J41" s="88">
        <v>7.63</v>
      </c>
      <c r="K41" s="88">
        <v>120.82</v>
      </c>
      <c r="L41" s="88">
        <v>14.38</v>
      </c>
      <c r="M41" s="116">
        <v>0</v>
      </c>
      <c r="N41" s="115">
        <v>443.41</v>
      </c>
      <c r="O41" s="88">
        <v>176.61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98.77</v>
      </c>
      <c r="AF41">
        <v>58.49</v>
      </c>
      <c r="AG41">
        <v>17.260000000000002</v>
      </c>
      <c r="AH41">
        <v>0</v>
      </c>
      <c r="AI41">
        <v>0.43</v>
      </c>
      <c r="AJ41">
        <v>0.59</v>
      </c>
      <c r="AK41">
        <v>0.4</v>
      </c>
      <c r="AL41">
        <v>14.38</v>
      </c>
      <c r="AM41">
        <v>0.32</v>
      </c>
      <c r="AN41">
        <v>0.43</v>
      </c>
      <c r="AO41">
        <v>120.82</v>
      </c>
      <c r="AP41">
        <v>2.88</v>
      </c>
      <c r="AQ41">
        <v>1.39</v>
      </c>
      <c r="AR41">
        <v>5.92</v>
      </c>
      <c r="AS41">
        <v>0.2</v>
      </c>
      <c r="AT41">
        <v>4.83</v>
      </c>
      <c r="AU41">
        <v>3.23</v>
      </c>
      <c r="AV41">
        <v>248.71</v>
      </c>
      <c r="AW41">
        <v>1.94</v>
      </c>
      <c r="AX41">
        <v>6.45</v>
      </c>
      <c r="AY41">
        <v>41.58</v>
      </c>
      <c r="AZ41">
        <v>30</v>
      </c>
      <c r="BA41">
        <v>0</v>
      </c>
      <c r="BB41">
        <v>0</v>
      </c>
      <c r="BC41">
        <v>0</v>
      </c>
      <c r="BD41">
        <v>15</v>
      </c>
      <c r="BE41">
        <v>45</v>
      </c>
      <c r="BF41">
        <v>115.16</v>
      </c>
      <c r="BG41">
        <v>108.12</v>
      </c>
      <c r="BH41">
        <v>0</v>
      </c>
    </row>
    <row r="42" spans="1:60">
      <c r="A42" t="s">
        <v>357</v>
      </c>
      <c r="G42" t="s">
        <v>84</v>
      </c>
      <c r="H42" s="115">
        <v>182.6</v>
      </c>
      <c r="I42" s="88">
        <v>0.69</v>
      </c>
      <c r="J42" s="88">
        <v>8.11</v>
      </c>
      <c r="K42" s="88">
        <v>120.82</v>
      </c>
      <c r="L42" s="88">
        <v>14.38</v>
      </c>
      <c r="M42" s="116">
        <v>0</v>
      </c>
      <c r="N42" s="115">
        <v>443.41</v>
      </c>
      <c r="O42" s="88">
        <v>176.61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98.77</v>
      </c>
      <c r="AF42">
        <v>58.49</v>
      </c>
      <c r="AG42">
        <v>17.260000000000002</v>
      </c>
      <c r="AH42">
        <v>0</v>
      </c>
      <c r="AI42">
        <v>0.43</v>
      </c>
      <c r="AJ42">
        <v>0.59</v>
      </c>
      <c r="AK42">
        <v>0.4</v>
      </c>
      <c r="AL42">
        <v>14.38</v>
      </c>
      <c r="AM42">
        <v>0.32</v>
      </c>
      <c r="AN42">
        <v>0.43</v>
      </c>
      <c r="AO42">
        <v>120.82</v>
      </c>
      <c r="AP42">
        <v>2.88</v>
      </c>
      <c r="AQ42">
        <v>1.39</v>
      </c>
      <c r="AR42">
        <v>6.4</v>
      </c>
      <c r="AS42">
        <v>0.2</v>
      </c>
      <c r="AT42">
        <v>4.83</v>
      </c>
      <c r="AU42">
        <v>3.23</v>
      </c>
      <c r="AV42">
        <v>248.71</v>
      </c>
      <c r="AW42">
        <v>1.94</v>
      </c>
      <c r="AX42">
        <v>6.45</v>
      </c>
      <c r="AY42">
        <v>41.58</v>
      </c>
      <c r="AZ42">
        <v>30</v>
      </c>
      <c r="BA42">
        <v>0</v>
      </c>
      <c r="BB42">
        <v>0</v>
      </c>
      <c r="BC42">
        <v>0</v>
      </c>
      <c r="BD42">
        <v>15</v>
      </c>
      <c r="BE42">
        <v>45</v>
      </c>
      <c r="BF42">
        <v>115.16</v>
      </c>
      <c r="BG42">
        <v>108.12</v>
      </c>
      <c r="BH42">
        <v>0</v>
      </c>
    </row>
    <row r="43" spans="1:60">
      <c r="A43" t="s">
        <v>363</v>
      </c>
      <c r="G43" t="s">
        <v>85</v>
      </c>
      <c r="H43" s="115">
        <v>182.62</v>
      </c>
      <c r="I43" s="88">
        <v>0.66999999999999993</v>
      </c>
      <c r="J43" s="88">
        <v>8.57</v>
      </c>
      <c r="K43" s="88">
        <v>120.82</v>
      </c>
      <c r="L43" s="88">
        <v>14.38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98.77</v>
      </c>
      <c r="AF43">
        <v>58.49</v>
      </c>
      <c r="AG43">
        <v>17.260000000000002</v>
      </c>
      <c r="AH43">
        <v>0</v>
      </c>
      <c r="AI43">
        <v>0.43</v>
      </c>
      <c r="AJ43">
        <v>0.59</v>
      </c>
      <c r="AK43">
        <v>0.4</v>
      </c>
      <c r="AL43">
        <v>14.38</v>
      </c>
      <c r="AM43">
        <v>0.32</v>
      </c>
      <c r="AN43">
        <v>0.43</v>
      </c>
      <c r="AO43">
        <v>120.82</v>
      </c>
      <c r="AP43">
        <v>2.88</v>
      </c>
      <c r="AQ43">
        <v>1.39</v>
      </c>
      <c r="AR43">
        <v>6.86</v>
      </c>
      <c r="AS43">
        <v>0.24</v>
      </c>
      <c r="AT43">
        <v>4.83</v>
      </c>
      <c r="AU43">
        <v>3.55</v>
      </c>
      <c r="AV43">
        <v>248.71</v>
      </c>
      <c r="AW43">
        <v>1.94</v>
      </c>
      <c r="AX43">
        <v>6.77</v>
      </c>
      <c r="AY43">
        <v>41.58</v>
      </c>
      <c r="AZ43">
        <v>30</v>
      </c>
      <c r="BA43">
        <v>0</v>
      </c>
      <c r="BB43">
        <v>0</v>
      </c>
      <c r="BC43">
        <v>0</v>
      </c>
      <c r="BD43">
        <v>15</v>
      </c>
      <c r="BE43">
        <v>45</v>
      </c>
      <c r="BF43">
        <v>115.16</v>
      </c>
      <c r="BG43">
        <v>108.12</v>
      </c>
      <c r="BH43">
        <v>0</v>
      </c>
    </row>
    <row r="44" spans="1:60">
      <c r="A44" t="s">
        <v>367</v>
      </c>
      <c r="G44" t="s">
        <v>86</v>
      </c>
      <c r="H44" s="115">
        <v>182.62</v>
      </c>
      <c r="I44" s="88">
        <v>0.66999999999999993</v>
      </c>
      <c r="J44" s="88">
        <v>9.0599999999999987</v>
      </c>
      <c r="K44" s="88">
        <v>120.82</v>
      </c>
      <c r="L44" s="88">
        <v>14.38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98.77</v>
      </c>
      <c r="AF44">
        <v>58.49</v>
      </c>
      <c r="AG44">
        <v>17.260000000000002</v>
      </c>
      <c r="AH44">
        <v>0</v>
      </c>
      <c r="AI44">
        <v>0.43</v>
      </c>
      <c r="AJ44">
        <v>0.59</v>
      </c>
      <c r="AK44">
        <v>0.4</v>
      </c>
      <c r="AL44">
        <v>14.38</v>
      </c>
      <c r="AM44">
        <v>0.32</v>
      </c>
      <c r="AN44">
        <v>0.43</v>
      </c>
      <c r="AO44">
        <v>120.82</v>
      </c>
      <c r="AP44">
        <v>2.88</v>
      </c>
      <c r="AQ44">
        <v>1.39</v>
      </c>
      <c r="AR44">
        <v>7.35</v>
      </c>
      <c r="AS44">
        <v>0.24</v>
      </c>
      <c r="AT44">
        <v>4.83</v>
      </c>
      <c r="AU44">
        <v>3.55</v>
      </c>
      <c r="AV44">
        <v>248.71</v>
      </c>
      <c r="AW44">
        <v>1.94</v>
      </c>
      <c r="AX44">
        <v>6.77</v>
      </c>
      <c r="AY44">
        <v>41.58</v>
      </c>
      <c r="AZ44">
        <v>30</v>
      </c>
      <c r="BA44">
        <v>0</v>
      </c>
      <c r="BB44">
        <v>0</v>
      </c>
      <c r="BC44">
        <v>0</v>
      </c>
      <c r="BD44">
        <v>15</v>
      </c>
      <c r="BE44">
        <v>45</v>
      </c>
      <c r="BF44">
        <v>115.16</v>
      </c>
      <c r="BG44">
        <v>108.12</v>
      </c>
      <c r="BH44">
        <v>0</v>
      </c>
    </row>
    <row r="45" spans="1:60">
      <c r="A45" t="s">
        <v>390</v>
      </c>
      <c r="G45" t="s">
        <v>87</v>
      </c>
      <c r="H45" s="115">
        <v>144.27000000000001</v>
      </c>
      <c r="I45" s="88">
        <v>0.66999999999999993</v>
      </c>
      <c r="J45" s="88">
        <v>9.36</v>
      </c>
      <c r="K45" s="88">
        <v>120.82</v>
      </c>
      <c r="L45" s="88">
        <v>14.38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98.77</v>
      </c>
      <c r="AF45">
        <v>20.14</v>
      </c>
      <c r="AG45">
        <v>17.260000000000002</v>
      </c>
      <c r="AH45">
        <v>0</v>
      </c>
      <c r="AI45">
        <v>0.43</v>
      </c>
      <c r="AJ45">
        <v>0.59</v>
      </c>
      <c r="AK45">
        <v>0.4</v>
      </c>
      <c r="AL45">
        <v>14.38</v>
      </c>
      <c r="AM45">
        <v>0.32</v>
      </c>
      <c r="AN45">
        <v>0.43</v>
      </c>
      <c r="AO45">
        <v>120.82</v>
      </c>
      <c r="AP45">
        <v>2.88</v>
      </c>
      <c r="AQ45">
        <v>1.39</v>
      </c>
      <c r="AR45">
        <v>7.65</v>
      </c>
      <c r="AS45">
        <v>0.24</v>
      </c>
      <c r="AT45">
        <v>4.83</v>
      </c>
      <c r="AU45">
        <v>3.55</v>
      </c>
      <c r="AV45">
        <v>248.71</v>
      </c>
      <c r="AW45">
        <v>1.94</v>
      </c>
      <c r="AX45">
        <v>6.77</v>
      </c>
      <c r="AY45">
        <v>41.58</v>
      </c>
      <c r="AZ45">
        <v>30</v>
      </c>
      <c r="BA45">
        <v>0</v>
      </c>
      <c r="BB45">
        <v>0</v>
      </c>
      <c r="BC45">
        <v>0</v>
      </c>
      <c r="BD45">
        <v>15</v>
      </c>
      <c r="BE45">
        <v>45</v>
      </c>
      <c r="BF45">
        <v>115.16</v>
      </c>
      <c r="BG45">
        <v>108.12</v>
      </c>
      <c r="BH45">
        <v>0</v>
      </c>
    </row>
    <row r="46" spans="1:60">
      <c r="A46" t="s">
        <v>391</v>
      </c>
      <c r="G46" t="s">
        <v>88</v>
      </c>
      <c r="H46" s="115">
        <v>144.27000000000001</v>
      </c>
      <c r="I46" s="88">
        <v>0.66999999999999993</v>
      </c>
      <c r="J46" s="88">
        <v>9.51</v>
      </c>
      <c r="K46" s="88">
        <v>120.82</v>
      </c>
      <c r="L46" s="88">
        <v>14.38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98.77</v>
      </c>
      <c r="AF46">
        <v>20.14</v>
      </c>
      <c r="AG46">
        <v>17.260000000000002</v>
      </c>
      <c r="AH46">
        <v>0</v>
      </c>
      <c r="AI46">
        <v>0.43</v>
      </c>
      <c r="AJ46">
        <v>0.59</v>
      </c>
      <c r="AK46">
        <v>0.4</v>
      </c>
      <c r="AL46">
        <v>14.38</v>
      </c>
      <c r="AM46">
        <v>0.32</v>
      </c>
      <c r="AN46">
        <v>0.43</v>
      </c>
      <c r="AO46">
        <v>120.82</v>
      </c>
      <c r="AP46">
        <v>2.88</v>
      </c>
      <c r="AQ46">
        <v>1.39</v>
      </c>
      <c r="AR46">
        <v>7.8</v>
      </c>
      <c r="AS46">
        <v>0.24</v>
      </c>
      <c r="AT46">
        <v>4.83</v>
      </c>
      <c r="AU46">
        <v>3.55</v>
      </c>
      <c r="AV46">
        <v>248.71</v>
      </c>
      <c r="AW46">
        <v>1.94</v>
      </c>
      <c r="AX46">
        <v>6.77</v>
      </c>
      <c r="AY46">
        <v>41.58</v>
      </c>
      <c r="AZ46">
        <v>30</v>
      </c>
      <c r="BA46">
        <v>0</v>
      </c>
      <c r="BB46">
        <v>0</v>
      </c>
      <c r="BC46">
        <v>0</v>
      </c>
      <c r="BD46">
        <v>15</v>
      </c>
      <c r="BE46">
        <v>45</v>
      </c>
      <c r="BF46">
        <v>115.16</v>
      </c>
      <c r="BG46">
        <v>108.12</v>
      </c>
      <c r="BH46">
        <v>0</v>
      </c>
    </row>
    <row r="47" spans="1:60">
      <c r="A47" t="s">
        <v>395</v>
      </c>
      <c r="G47" t="s">
        <v>89</v>
      </c>
      <c r="H47" s="115">
        <v>125.95</v>
      </c>
      <c r="I47" s="88">
        <v>0.66999999999999993</v>
      </c>
      <c r="J47" s="88">
        <v>9.620000000000001</v>
      </c>
      <c r="K47" s="88">
        <v>9.59</v>
      </c>
      <c r="L47" s="88">
        <v>14.38</v>
      </c>
      <c r="M47" s="116">
        <v>0</v>
      </c>
      <c r="N47" s="115">
        <v>443.41</v>
      </c>
      <c r="O47" s="88">
        <v>177.72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98.77</v>
      </c>
      <c r="AF47">
        <v>0</v>
      </c>
      <c r="AG47">
        <v>17.260000000000002</v>
      </c>
      <c r="AH47">
        <v>1.82</v>
      </c>
      <c r="AI47">
        <v>0.43</v>
      </c>
      <c r="AJ47">
        <v>0.59</v>
      </c>
      <c r="AK47">
        <v>0.4</v>
      </c>
      <c r="AL47">
        <v>14.38</v>
      </c>
      <c r="AM47">
        <v>0.32</v>
      </c>
      <c r="AN47">
        <v>0.43</v>
      </c>
      <c r="AO47">
        <v>0</v>
      </c>
      <c r="AP47">
        <v>2.88</v>
      </c>
      <c r="AQ47">
        <v>1.39</v>
      </c>
      <c r="AR47">
        <v>7.91</v>
      </c>
      <c r="AS47">
        <v>0.24</v>
      </c>
      <c r="AT47">
        <v>5.3</v>
      </c>
      <c r="AU47">
        <v>3.55</v>
      </c>
      <c r="AV47">
        <v>248.71</v>
      </c>
      <c r="AW47">
        <v>1.94</v>
      </c>
      <c r="AX47">
        <v>6.77</v>
      </c>
      <c r="AY47">
        <v>41.58</v>
      </c>
      <c r="AZ47">
        <v>30</v>
      </c>
      <c r="BA47">
        <v>0</v>
      </c>
      <c r="BB47">
        <v>0</v>
      </c>
      <c r="BC47">
        <v>0</v>
      </c>
      <c r="BD47">
        <v>15</v>
      </c>
      <c r="BE47">
        <v>45</v>
      </c>
      <c r="BF47">
        <v>115.16</v>
      </c>
      <c r="BG47">
        <v>108.12</v>
      </c>
      <c r="BH47">
        <v>9.59</v>
      </c>
    </row>
    <row r="48" spans="1:60">
      <c r="A48" t="s">
        <v>399</v>
      </c>
      <c r="G48" t="s">
        <v>90</v>
      </c>
      <c r="H48" s="115">
        <v>125.95</v>
      </c>
      <c r="I48" s="88">
        <v>0.66999999999999993</v>
      </c>
      <c r="J48" s="88">
        <v>9.7899999999999991</v>
      </c>
      <c r="K48" s="88">
        <v>9.59</v>
      </c>
      <c r="L48" s="88">
        <v>14.38</v>
      </c>
      <c r="M48" s="116">
        <v>0</v>
      </c>
      <c r="N48" s="115">
        <v>443.41</v>
      </c>
      <c r="O48" s="88">
        <v>177.72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98.77</v>
      </c>
      <c r="AF48">
        <v>0</v>
      </c>
      <c r="AG48">
        <v>17.260000000000002</v>
      </c>
      <c r="AH48">
        <v>1.82</v>
      </c>
      <c r="AI48">
        <v>0.43</v>
      </c>
      <c r="AJ48">
        <v>0.59</v>
      </c>
      <c r="AK48">
        <v>0.4</v>
      </c>
      <c r="AL48">
        <v>14.38</v>
      </c>
      <c r="AM48">
        <v>0.32</v>
      </c>
      <c r="AN48">
        <v>0.43</v>
      </c>
      <c r="AO48">
        <v>0</v>
      </c>
      <c r="AP48">
        <v>2.88</v>
      </c>
      <c r="AQ48">
        <v>1.39</v>
      </c>
      <c r="AR48">
        <v>8.08</v>
      </c>
      <c r="AS48">
        <v>0.24</v>
      </c>
      <c r="AT48">
        <v>5.3</v>
      </c>
      <c r="AU48">
        <v>3.55</v>
      </c>
      <c r="AV48">
        <v>248.71</v>
      </c>
      <c r="AW48">
        <v>1.94</v>
      </c>
      <c r="AX48">
        <v>6.77</v>
      </c>
      <c r="AY48">
        <v>41.58</v>
      </c>
      <c r="AZ48">
        <v>30</v>
      </c>
      <c r="BA48">
        <v>0</v>
      </c>
      <c r="BB48">
        <v>0</v>
      </c>
      <c r="BC48">
        <v>0</v>
      </c>
      <c r="BD48">
        <v>15</v>
      </c>
      <c r="BE48">
        <v>45</v>
      </c>
      <c r="BF48">
        <v>115.16</v>
      </c>
      <c r="BG48">
        <v>108.12</v>
      </c>
      <c r="BH48">
        <v>9.59</v>
      </c>
    </row>
    <row r="49" spans="1:60">
      <c r="A49" t="s">
        <v>400</v>
      </c>
      <c r="G49" t="s">
        <v>91</v>
      </c>
      <c r="H49" s="115">
        <v>125.95</v>
      </c>
      <c r="I49" s="88">
        <v>0.66999999999999993</v>
      </c>
      <c r="J49" s="88">
        <v>9.65</v>
      </c>
      <c r="K49" s="88">
        <v>9.59</v>
      </c>
      <c r="L49" s="88">
        <v>14.38</v>
      </c>
      <c r="M49" s="116">
        <v>0</v>
      </c>
      <c r="N49" s="115">
        <v>443.41</v>
      </c>
      <c r="O49" s="88">
        <v>177.72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98.77</v>
      </c>
      <c r="AF49">
        <v>0</v>
      </c>
      <c r="AG49">
        <v>17.260000000000002</v>
      </c>
      <c r="AH49">
        <v>1.82</v>
      </c>
      <c r="AI49">
        <v>0.43</v>
      </c>
      <c r="AJ49">
        <v>0.59</v>
      </c>
      <c r="AK49">
        <v>0.4</v>
      </c>
      <c r="AL49">
        <v>14.38</v>
      </c>
      <c r="AM49">
        <v>0.32</v>
      </c>
      <c r="AN49">
        <v>0.43</v>
      </c>
      <c r="AO49">
        <v>0</v>
      </c>
      <c r="AP49">
        <v>2.88</v>
      </c>
      <c r="AQ49">
        <v>1.39</v>
      </c>
      <c r="AR49">
        <v>7.94</v>
      </c>
      <c r="AS49">
        <v>0.24</v>
      </c>
      <c r="AT49">
        <v>5.3</v>
      </c>
      <c r="AU49">
        <v>3.55</v>
      </c>
      <c r="AV49">
        <v>248.71</v>
      </c>
      <c r="AW49">
        <v>1.94</v>
      </c>
      <c r="AX49">
        <v>6.77</v>
      </c>
      <c r="AY49">
        <v>41.58</v>
      </c>
      <c r="AZ49">
        <v>30</v>
      </c>
      <c r="BA49">
        <v>0</v>
      </c>
      <c r="BB49">
        <v>0</v>
      </c>
      <c r="BC49">
        <v>0</v>
      </c>
      <c r="BD49">
        <v>15</v>
      </c>
      <c r="BE49">
        <v>45</v>
      </c>
      <c r="BF49">
        <v>115.16</v>
      </c>
      <c r="BG49">
        <v>108.12</v>
      </c>
      <c r="BH49">
        <v>9.59</v>
      </c>
    </row>
    <row r="50" spans="1:60">
      <c r="A50" t="s">
        <v>401</v>
      </c>
      <c r="G50" t="s">
        <v>92</v>
      </c>
      <c r="H50" s="115">
        <v>125.95</v>
      </c>
      <c r="I50" s="88">
        <v>0.66999999999999993</v>
      </c>
      <c r="J50" s="88">
        <v>9.6999999999999993</v>
      </c>
      <c r="K50" s="88">
        <v>9.59</v>
      </c>
      <c r="L50" s="88">
        <v>14.38</v>
      </c>
      <c r="M50" s="116">
        <v>0</v>
      </c>
      <c r="N50" s="115">
        <v>443.41</v>
      </c>
      <c r="O50" s="88">
        <v>177.72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98.77</v>
      </c>
      <c r="AF50">
        <v>0</v>
      </c>
      <c r="AG50">
        <v>17.260000000000002</v>
      </c>
      <c r="AH50">
        <v>1.82</v>
      </c>
      <c r="AI50">
        <v>0.43</v>
      </c>
      <c r="AJ50">
        <v>0.59</v>
      </c>
      <c r="AK50">
        <v>0.4</v>
      </c>
      <c r="AL50">
        <v>14.38</v>
      </c>
      <c r="AM50">
        <v>0.32</v>
      </c>
      <c r="AN50">
        <v>0.43</v>
      </c>
      <c r="AO50">
        <v>0</v>
      </c>
      <c r="AP50">
        <v>2.88</v>
      </c>
      <c r="AQ50">
        <v>1.39</v>
      </c>
      <c r="AR50">
        <v>7.99</v>
      </c>
      <c r="AS50">
        <v>0.24</v>
      </c>
      <c r="AT50">
        <v>5.3</v>
      </c>
      <c r="AU50">
        <v>3.55</v>
      </c>
      <c r="AV50">
        <v>248.71</v>
      </c>
      <c r="AW50">
        <v>1.94</v>
      </c>
      <c r="AX50">
        <v>6.77</v>
      </c>
      <c r="AY50">
        <v>41.58</v>
      </c>
      <c r="AZ50">
        <v>30</v>
      </c>
      <c r="BA50">
        <v>0</v>
      </c>
      <c r="BB50">
        <v>0</v>
      </c>
      <c r="BC50">
        <v>0</v>
      </c>
      <c r="BD50">
        <v>15</v>
      </c>
      <c r="BE50">
        <v>45</v>
      </c>
      <c r="BF50">
        <v>115.16</v>
      </c>
      <c r="BG50">
        <v>108.12</v>
      </c>
      <c r="BH50">
        <v>9.59</v>
      </c>
    </row>
    <row r="51" spans="1:60">
      <c r="A51" t="s">
        <v>403</v>
      </c>
      <c r="G51" t="s">
        <v>93</v>
      </c>
      <c r="H51" s="115">
        <v>27.179999999999996</v>
      </c>
      <c r="I51" s="88">
        <v>0.66999999999999993</v>
      </c>
      <c r="J51" s="88">
        <v>10</v>
      </c>
      <c r="K51" s="88">
        <v>9.59</v>
      </c>
      <c r="L51" s="88">
        <v>14.38</v>
      </c>
      <c r="M51" s="116">
        <v>0</v>
      </c>
      <c r="N51" s="115">
        <v>443.41</v>
      </c>
      <c r="O51" s="88">
        <v>177.72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17.260000000000002</v>
      </c>
      <c r="AH51">
        <v>1.82</v>
      </c>
      <c r="AI51">
        <v>0.43</v>
      </c>
      <c r="AJ51">
        <v>0.59</v>
      </c>
      <c r="AK51">
        <v>0.4</v>
      </c>
      <c r="AL51">
        <v>14.38</v>
      </c>
      <c r="AM51">
        <v>0.32</v>
      </c>
      <c r="AN51">
        <v>0.43</v>
      </c>
      <c r="AO51">
        <v>0</v>
      </c>
      <c r="AP51">
        <v>2.88</v>
      </c>
      <c r="AQ51">
        <v>1.39</v>
      </c>
      <c r="AR51">
        <v>8.2899999999999991</v>
      </c>
      <c r="AS51">
        <v>0.24</v>
      </c>
      <c r="AT51">
        <v>5.3</v>
      </c>
      <c r="AU51">
        <v>3.55</v>
      </c>
      <c r="AV51">
        <v>248.71</v>
      </c>
      <c r="AW51">
        <v>1.94</v>
      </c>
      <c r="AX51">
        <v>6.77</v>
      </c>
      <c r="AY51">
        <v>41.58</v>
      </c>
      <c r="AZ51">
        <v>30</v>
      </c>
      <c r="BA51">
        <v>0</v>
      </c>
      <c r="BB51">
        <v>0</v>
      </c>
      <c r="BC51">
        <v>0</v>
      </c>
      <c r="BD51">
        <v>15</v>
      </c>
      <c r="BE51">
        <v>45</v>
      </c>
      <c r="BF51">
        <v>115.16</v>
      </c>
      <c r="BG51">
        <v>108.12</v>
      </c>
      <c r="BH51">
        <v>9.59</v>
      </c>
    </row>
    <row r="52" spans="1:60">
      <c r="A52" t="s">
        <v>404</v>
      </c>
      <c r="G52" t="s">
        <v>94</v>
      </c>
      <c r="H52" s="115">
        <v>27.179999999999996</v>
      </c>
      <c r="I52" s="88">
        <v>0.66999999999999993</v>
      </c>
      <c r="J52" s="88">
        <v>9.89</v>
      </c>
      <c r="K52" s="88">
        <v>9.59</v>
      </c>
      <c r="L52" s="88">
        <v>14.38</v>
      </c>
      <c r="M52" s="116">
        <v>0</v>
      </c>
      <c r="N52" s="115">
        <v>443.41</v>
      </c>
      <c r="O52" s="88">
        <v>177.72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17.260000000000002</v>
      </c>
      <c r="AH52">
        <v>1.82</v>
      </c>
      <c r="AI52">
        <v>0.43</v>
      </c>
      <c r="AJ52">
        <v>0.59</v>
      </c>
      <c r="AK52">
        <v>0.4</v>
      </c>
      <c r="AL52">
        <v>14.38</v>
      </c>
      <c r="AM52">
        <v>0.32</v>
      </c>
      <c r="AN52">
        <v>0.43</v>
      </c>
      <c r="AO52">
        <v>0</v>
      </c>
      <c r="AP52">
        <v>2.88</v>
      </c>
      <c r="AQ52">
        <v>1.39</v>
      </c>
      <c r="AR52">
        <v>8.18</v>
      </c>
      <c r="AS52">
        <v>0.24</v>
      </c>
      <c r="AT52">
        <v>5.3</v>
      </c>
      <c r="AU52">
        <v>3.55</v>
      </c>
      <c r="AV52">
        <v>248.71</v>
      </c>
      <c r="AW52">
        <v>1.94</v>
      </c>
      <c r="AX52">
        <v>6.77</v>
      </c>
      <c r="AY52">
        <v>41.58</v>
      </c>
      <c r="AZ52">
        <v>30</v>
      </c>
      <c r="BA52">
        <v>0</v>
      </c>
      <c r="BB52">
        <v>0</v>
      </c>
      <c r="BC52">
        <v>0</v>
      </c>
      <c r="BD52">
        <v>15</v>
      </c>
      <c r="BE52">
        <v>45</v>
      </c>
      <c r="BF52">
        <v>115.16</v>
      </c>
      <c r="BG52">
        <v>108.12</v>
      </c>
      <c r="BH52">
        <v>9.59</v>
      </c>
    </row>
    <row r="53" spans="1:60">
      <c r="G53" t="s">
        <v>95</v>
      </c>
      <c r="H53" s="115">
        <v>27.179999999999996</v>
      </c>
      <c r="I53" s="88">
        <v>0.66999999999999993</v>
      </c>
      <c r="J53" s="88">
        <v>9.8299999999999983</v>
      </c>
      <c r="K53" s="88">
        <v>9.59</v>
      </c>
      <c r="L53" s="88">
        <v>14.38</v>
      </c>
      <c r="M53" s="116">
        <v>0</v>
      </c>
      <c r="N53" s="115">
        <v>443.41</v>
      </c>
      <c r="O53" s="88">
        <v>177.72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17.260000000000002</v>
      </c>
      <c r="AH53">
        <v>1.82</v>
      </c>
      <c r="AI53">
        <v>0.43</v>
      </c>
      <c r="AJ53">
        <v>0.59</v>
      </c>
      <c r="AK53">
        <v>0.4</v>
      </c>
      <c r="AL53">
        <v>14.38</v>
      </c>
      <c r="AM53">
        <v>0.32</v>
      </c>
      <c r="AN53">
        <v>0.43</v>
      </c>
      <c r="AO53">
        <v>0</v>
      </c>
      <c r="AP53">
        <v>2.88</v>
      </c>
      <c r="AQ53">
        <v>1.39</v>
      </c>
      <c r="AR53">
        <v>8.1199999999999992</v>
      </c>
      <c r="AS53">
        <v>0.24</v>
      </c>
      <c r="AT53">
        <v>5.3</v>
      </c>
      <c r="AU53">
        <v>3.55</v>
      </c>
      <c r="AV53">
        <v>248.71</v>
      </c>
      <c r="AW53">
        <v>1.94</v>
      </c>
      <c r="AX53">
        <v>6.77</v>
      </c>
      <c r="AY53">
        <v>41.58</v>
      </c>
      <c r="AZ53">
        <v>30</v>
      </c>
      <c r="BA53">
        <v>0</v>
      </c>
      <c r="BB53">
        <v>0</v>
      </c>
      <c r="BC53">
        <v>0</v>
      </c>
      <c r="BD53">
        <v>15</v>
      </c>
      <c r="BE53">
        <v>45</v>
      </c>
      <c r="BF53">
        <v>115.16</v>
      </c>
      <c r="BG53">
        <v>108.12</v>
      </c>
      <c r="BH53">
        <v>9.59</v>
      </c>
    </row>
    <row r="54" spans="1:60">
      <c r="G54" t="s">
        <v>96</v>
      </c>
      <c r="H54" s="115">
        <v>27.179999999999996</v>
      </c>
      <c r="I54" s="88">
        <v>0.66999999999999993</v>
      </c>
      <c r="J54" s="88">
        <v>9.86</v>
      </c>
      <c r="K54" s="88">
        <v>9.59</v>
      </c>
      <c r="L54" s="88">
        <v>14.38</v>
      </c>
      <c r="M54" s="116">
        <v>0</v>
      </c>
      <c r="N54" s="115">
        <v>443.41</v>
      </c>
      <c r="O54" s="88">
        <v>177.72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17.260000000000002</v>
      </c>
      <c r="AH54">
        <v>1.82</v>
      </c>
      <c r="AI54">
        <v>0.43</v>
      </c>
      <c r="AJ54">
        <v>0.59</v>
      </c>
      <c r="AK54">
        <v>0.4</v>
      </c>
      <c r="AL54">
        <v>14.38</v>
      </c>
      <c r="AM54">
        <v>0.32</v>
      </c>
      <c r="AN54">
        <v>0.43</v>
      </c>
      <c r="AO54">
        <v>0</v>
      </c>
      <c r="AP54">
        <v>2.88</v>
      </c>
      <c r="AQ54">
        <v>1.39</v>
      </c>
      <c r="AR54">
        <v>8.15</v>
      </c>
      <c r="AS54">
        <v>0.24</v>
      </c>
      <c r="AT54">
        <v>5.3</v>
      </c>
      <c r="AU54">
        <v>3.55</v>
      </c>
      <c r="AV54">
        <v>248.71</v>
      </c>
      <c r="AW54">
        <v>1.94</v>
      </c>
      <c r="AX54">
        <v>6.77</v>
      </c>
      <c r="AY54">
        <v>41.58</v>
      </c>
      <c r="AZ54">
        <v>30</v>
      </c>
      <c r="BA54">
        <v>0</v>
      </c>
      <c r="BB54">
        <v>0</v>
      </c>
      <c r="BC54">
        <v>0</v>
      </c>
      <c r="BD54">
        <v>15</v>
      </c>
      <c r="BE54">
        <v>45</v>
      </c>
      <c r="BF54">
        <v>115.16</v>
      </c>
      <c r="BG54">
        <v>108.12</v>
      </c>
      <c r="BH54">
        <v>9.59</v>
      </c>
    </row>
    <row r="55" spans="1:60">
      <c r="G55" t="s">
        <v>97</v>
      </c>
      <c r="H55" s="115">
        <v>27.179999999999996</v>
      </c>
      <c r="I55" s="88">
        <v>0.66999999999999993</v>
      </c>
      <c r="J55" s="88">
        <v>9.8500000000000014</v>
      </c>
      <c r="K55" s="88">
        <v>9.59</v>
      </c>
      <c r="L55" s="88">
        <v>14.38</v>
      </c>
      <c r="M55" s="116">
        <v>0</v>
      </c>
      <c r="N55" s="115">
        <v>443.41</v>
      </c>
      <c r="O55" s="88">
        <v>192.72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17.260000000000002</v>
      </c>
      <c r="AH55">
        <v>1.82</v>
      </c>
      <c r="AI55">
        <v>0.43</v>
      </c>
      <c r="AJ55">
        <v>0.59</v>
      </c>
      <c r="AK55">
        <v>0.4</v>
      </c>
      <c r="AL55">
        <v>14.38</v>
      </c>
      <c r="AM55">
        <v>0.32</v>
      </c>
      <c r="AN55">
        <v>0.43</v>
      </c>
      <c r="AO55">
        <v>0</v>
      </c>
      <c r="AP55">
        <v>2.88</v>
      </c>
      <c r="AQ55">
        <v>1.39</v>
      </c>
      <c r="AR55">
        <v>8.14</v>
      </c>
      <c r="AS55">
        <v>0.24</v>
      </c>
      <c r="AT55">
        <v>5.3</v>
      </c>
      <c r="AU55">
        <v>3.55</v>
      </c>
      <c r="AV55">
        <v>248.71</v>
      </c>
      <c r="AW55">
        <v>1.94</v>
      </c>
      <c r="AX55">
        <v>6.77</v>
      </c>
      <c r="AY55">
        <v>41.58</v>
      </c>
      <c r="AZ55">
        <v>30</v>
      </c>
      <c r="BA55">
        <v>15</v>
      </c>
      <c r="BB55">
        <v>0</v>
      </c>
      <c r="BC55">
        <v>0</v>
      </c>
      <c r="BD55">
        <v>15</v>
      </c>
      <c r="BE55">
        <v>45</v>
      </c>
      <c r="BF55">
        <v>115.16</v>
      </c>
      <c r="BG55">
        <v>108.12</v>
      </c>
      <c r="BH55">
        <v>9.59</v>
      </c>
    </row>
    <row r="56" spans="1:60">
      <c r="G56" t="s">
        <v>98</v>
      </c>
      <c r="H56" s="115">
        <v>27.179999999999996</v>
      </c>
      <c r="I56" s="88">
        <v>0.66999999999999993</v>
      </c>
      <c r="J56" s="88">
        <v>9.8999999999999986</v>
      </c>
      <c r="K56" s="88">
        <v>9.59</v>
      </c>
      <c r="L56" s="88">
        <v>14.38</v>
      </c>
      <c r="M56" s="116">
        <v>0</v>
      </c>
      <c r="N56" s="115">
        <v>443.41</v>
      </c>
      <c r="O56" s="88">
        <v>192.72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17.260000000000002</v>
      </c>
      <c r="AH56">
        <v>1.82</v>
      </c>
      <c r="AI56">
        <v>0.43</v>
      </c>
      <c r="AJ56">
        <v>0.59</v>
      </c>
      <c r="AK56">
        <v>0.4</v>
      </c>
      <c r="AL56">
        <v>14.38</v>
      </c>
      <c r="AM56">
        <v>0.32</v>
      </c>
      <c r="AN56">
        <v>0.43</v>
      </c>
      <c r="AO56">
        <v>0</v>
      </c>
      <c r="AP56">
        <v>2.88</v>
      </c>
      <c r="AQ56">
        <v>1.39</v>
      </c>
      <c r="AR56">
        <v>8.19</v>
      </c>
      <c r="AS56">
        <v>0.24</v>
      </c>
      <c r="AT56">
        <v>5.3</v>
      </c>
      <c r="AU56">
        <v>3.55</v>
      </c>
      <c r="AV56">
        <v>248.71</v>
      </c>
      <c r="AW56">
        <v>1.94</v>
      </c>
      <c r="AX56">
        <v>6.77</v>
      </c>
      <c r="AY56">
        <v>41.58</v>
      </c>
      <c r="AZ56">
        <v>30</v>
      </c>
      <c r="BA56">
        <v>15</v>
      </c>
      <c r="BB56">
        <v>0</v>
      </c>
      <c r="BC56">
        <v>0</v>
      </c>
      <c r="BD56">
        <v>15</v>
      </c>
      <c r="BE56">
        <v>45</v>
      </c>
      <c r="BF56">
        <v>115.16</v>
      </c>
      <c r="BG56">
        <v>108.12</v>
      </c>
      <c r="BH56">
        <v>9.59</v>
      </c>
    </row>
    <row r="57" spans="1:60">
      <c r="G57" t="s">
        <v>99</v>
      </c>
      <c r="H57" s="115">
        <v>27.179999999999996</v>
      </c>
      <c r="I57" s="88">
        <v>0.66999999999999993</v>
      </c>
      <c r="J57" s="88">
        <v>9.8000000000000007</v>
      </c>
      <c r="K57" s="88">
        <v>9.59</v>
      </c>
      <c r="L57" s="88">
        <v>14.38</v>
      </c>
      <c r="M57" s="116">
        <v>0</v>
      </c>
      <c r="N57" s="115">
        <v>443.41</v>
      </c>
      <c r="O57" s="88">
        <v>192.72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17.260000000000002</v>
      </c>
      <c r="AH57">
        <v>1.82</v>
      </c>
      <c r="AI57">
        <v>0.43</v>
      </c>
      <c r="AJ57">
        <v>0.59</v>
      </c>
      <c r="AK57">
        <v>0.4</v>
      </c>
      <c r="AL57">
        <v>14.38</v>
      </c>
      <c r="AM57">
        <v>0.32</v>
      </c>
      <c r="AN57">
        <v>0.43</v>
      </c>
      <c r="AO57">
        <v>0</v>
      </c>
      <c r="AP57">
        <v>2.88</v>
      </c>
      <c r="AQ57">
        <v>1.39</v>
      </c>
      <c r="AR57">
        <v>8.09</v>
      </c>
      <c r="AS57">
        <v>0.24</v>
      </c>
      <c r="AT57">
        <v>5.3</v>
      </c>
      <c r="AU57">
        <v>3.55</v>
      </c>
      <c r="AV57">
        <v>248.71</v>
      </c>
      <c r="AW57">
        <v>1.94</v>
      </c>
      <c r="AX57">
        <v>6.77</v>
      </c>
      <c r="AY57">
        <v>41.58</v>
      </c>
      <c r="AZ57">
        <v>30</v>
      </c>
      <c r="BA57">
        <v>15</v>
      </c>
      <c r="BB57">
        <v>0</v>
      </c>
      <c r="BC57">
        <v>0</v>
      </c>
      <c r="BD57">
        <v>15</v>
      </c>
      <c r="BE57">
        <v>45</v>
      </c>
      <c r="BF57">
        <v>115.16</v>
      </c>
      <c r="BG57">
        <v>108.12</v>
      </c>
      <c r="BH57">
        <v>9.59</v>
      </c>
    </row>
    <row r="58" spans="1:60">
      <c r="G58" t="s">
        <v>100</v>
      </c>
      <c r="H58" s="115">
        <v>27.179999999999996</v>
      </c>
      <c r="I58" s="88">
        <v>0.66999999999999993</v>
      </c>
      <c r="J58" s="88">
        <v>9.58</v>
      </c>
      <c r="K58" s="88">
        <v>9.59</v>
      </c>
      <c r="L58" s="88">
        <v>14.38</v>
      </c>
      <c r="M58" s="116">
        <v>0</v>
      </c>
      <c r="N58" s="115">
        <v>443.41</v>
      </c>
      <c r="O58" s="88">
        <v>192.72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17.260000000000002</v>
      </c>
      <c r="AH58">
        <v>1.82</v>
      </c>
      <c r="AI58">
        <v>0.43</v>
      </c>
      <c r="AJ58">
        <v>0.59</v>
      </c>
      <c r="AK58">
        <v>0.4</v>
      </c>
      <c r="AL58">
        <v>14.38</v>
      </c>
      <c r="AM58">
        <v>0.32</v>
      </c>
      <c r="AN58">
        <v>0.43</v>
      </c>
      <c r="AO58">
        <v>0</v>
      </c>
      <c r="AP58">
        <v>2.88</v>
      </c>
      <c r="AQ58">
        <v>1.39</v>
      </c>
      <c r="AR58">
        <v>7.87</v>
      </c>
      <c r="AS58">
        <v>0.24</v>
      </c>
      <c r="AT58">
        <v>5.3</v>
      </c>
      <c r="AU58">
        <v>3.55</v>
      </c>
      <c r="AV58">
        <v>248.71</v>
      </c>
      <c r="AW58">
        <v>1.94</v>
      </c>
      <c r="AX58">
        <v>6.77</v>
      </c>
      <c r="AY58">
        <v>41.58</v>
      </c>
      <c r="AZ58">
        <v>30</v>
      </c>
      <c r="BA58">
        <v>15</v>
      </c>
      <c r="BB58">
        <v>0</v>
      </c>
      <c r="BC58">
        <v>0</v>
      </c>
      <c r="BD58">
        <v>15</v>
      </c>
      <c r="BE58">
        <v>45</v>
      </c>
      <c r="BF58">
        <v>115.16</v>
      </c>
      <c r="BG58">
        <v>108.12</v>
      </c>
      <c r="BH58">
        <v>9.59</v>
      </c>
    </row>
    <row r="59" spans="1:60">
      <c r="G59" t="s">
        <v>101</v>
      </c>
      <c r="H59" s="115">
        <v>27.179999999999996</v>
      </c>
      <c r="I59" s="88">
        <v>0.66999999999999993</v>
      </c>
      <c r="J59" s="88">
        <v>9.19</v>
      </c>
      <c r="K59" s="88">
        <v>9.59</v>
      </c>
      <c r="L59" s="88">
        <v>14.38</v>
      </c>
      <c r="M59" s="116">
        <v>0</v>
      </c>
      <c r="N59" s="115">
        <v>443.41</v>
      </c>
      <c r="O59" s="88">
        <v>192.72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17.260000000000002</v>
      </c>
      <c r="AH59">
        <v>1.82</v>
      </c>
      <c r="AI59">
        <v>0.43</v>
      </c>
      <c r="AJ59">
        <v>0.59</v>
      </c>
      <c r="AK59">
        <v>0.4</v>
      </c>
      <c r="AL59">
        <v>14.38</v>
      </c>
      <c r="AM59">
        <v>0.32</v>
      </c>
      <c r="AN59">
        <v>0.43</v>
      </c>
      <c r="AO59">
        <v>0</v>
      </c>
      <c r="AP59">
        <v>2.88</v>
      </c>
      <c r="AQ59">
        <v>1.44</v>
      </c>
      <c r="AR59">
        <v>7.43</v>
      </c>
      <c r="AS59">
        <v>0.24</v>
      </c>
      <c r="AT59">
        <v>5.3</v>
      </c>
      <c r="AU59">
        <v>3.55</v>
      </c>
      <c r="AV59">
        <v>248.71</v>
      </c>
      <c r="AW59">
        <v>1.94</v>
      </c>
      <c r="AX59">
        <v>6.77</v>
      </c>
      <c r="AY59">
        <v>41.58</v>
      </c>
      <c r="AZ59">
        <v>30</v>
      </c>
      <c r="BA59">
        <v>15</v>
      </c>
      <c r="BB59">
        <v>0</v>
      </c>
      <c r="BC59">
        <v>0</v>
      </c>
      <c r="BD59">
        <v>15</v>
      </c>
      <c r="BE59">
        <v>45</v>
      </c>
      <c r="BF59">
        <v>115.16</v>
      </c>
      <c r="BG59">
        <v>108.12</v>
      </c>
      <c r="BH59">
        <v>9.59</v>
      </c>
    </row>
    <row r="60" spans="1:60">
      <c r="G60" t="s">
        <v>102</v>
      </c>
      <c r="H60" s="115">
        <v>27.179999999999996</v>
      </c>
      <c r="I60" s="88">
        <v>0.66999999999999993</v>
      </c>
      <c r="J60" s="88">
        <v>8.9600000000000009</v>
      </c>
      <c r="K60" s="88">
        <v>9.59</v>
      </c>
      <c r="L60" s="88">
        <v>14.38</v>
      </c>
      <c r="M60" s="116">
        <v>0</v>
      </c>
      <c r="N60" s="115">
        <v>443.41</v>
      </c>
      <c r="O60" s="88">
        <v>192.72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17.260000000000002</v>
      </c>
      <c r="AH60">
        <v>1.82</v>
      </c>
      <c r="AI60">
        <v>0.43</v>
      </c>
      <c r="AJ60">
        <v>0.59</v>
      </c>
      <c r="AK60">
        <v>0.4</v>
      </c>
      <c r="AL60">
        <v>14.38</v>
      </c>
      <c r="AM60">
        <v>0.32</v>
      </c>
      <c r="AN60">
        <v>0.43</v>
      </c>
      <c r="AO60">
        <v>0</v>
      </c>
      <c r="AP60">
        <v>2.88</v>
      </c>
      <c r="AQ60">
        <v>1.44</v>
      </c>
      <c r="AR60">
        <v>7.2</v>
      </c>
      <c r="AS60">
        <v>0.24</v>
      </c>
      <c r="AT60">
        <v>5.3</v>
      </c>
      <c r="AU60">
        <v>3.55</v>
      </c>
      <c r="AV60">
        <v>248.71</v>
      </c>
      <c r="AW60">
        <v>1.94</v>
      </c>
      <c r="AX60">
        <v>6.77</v>
      </c>
      <c r="AY60">
        <v>41.58</v>
      </c>
      <c r="AZ60">
        <v>30</v>
      </c>
      <c r="BA60">
        <v>15</v>
      </c>
      <c r="BB60">
        <v>0</v>
      </c>
      <c r="BC60">
        <v>0</v>
      </c>
      <c r="BD60">
        <v>15</v>
      </c>
      <c r="BE60">
        <v>45</v>
      </c>
      <c r="BF60">
        <v>115.16</v>
      </c>
      <c r="BG60">
        <v>108.12</v>
      </c>
      <c r="BH60">
        <v>9.59</v>
      </c>
    </row>
    <row r="61" spans="1:60">
      <c r="G61" t="s">
        <v>103</v>
      </c>
      <c r="H61" s="115">
        <v>27.179999999999996</v>
      </c>
      <c r="I61" s="88">
        <v>0.66999999999999993</v>
      </c>
      <c r="J61" s="88">
        <v>8.58</v>
      </c>
      <c r="K61" s="88">
        <v>9.59</v>
      </c>
      <c r="L61" s="88">
        <v>14.38</v>
      </c>
      <c r="M61" s="116">
        <v>0</v>
      </c>
      <c r="N61" s="115">
        <v>443.41</v>
      </c>
      <c r="O61" s="88">
        <v>192.72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17.260000000000002</v>
      </c>
      <c r="AH61">
        <v>1.82</v>
      </c>
      <c r="AI61">
        <v>0.43</v>
      </c>
      <c r="AJ61">
        <v>0.59</v>
      </c>
      <c r="AK61">
        <v>0.4</v>
      </c>
      <c r="AL61">
        <v>14.38</v>
      </c>
      <c r="AM61">
        <v>0.32</v>
      </c>
      <c r="AN61">
        <v>0.43</v>
      </c>
      <c r="AO61">
        <v>0</v>
      </c>
      <c r="AP61">
        <v>2.88</v>
      </c>
      <c r="AQ61">
        <v>1.44</v>
      </c>
      <c r="AR61">
        <v>6.82</v>
      </c>
      <c r="AS61">
        <v>0.24</v>
      </c>
      <c r="AT61">
        <v>5.3</v>
      </c>
      <c r="AU61">
        <v>3.55</v>
      </c>
      <c r="AV61">
        <v>248.71</v>
      </c>
      <c r="AW61">
        <v>1.94</v>
      </c>
      <c r="AX61">
        <v>6.77</v>
      </c>
      <c r="AY61">
        <v>41.58</v>
      </c>
      <c r="AZ61">
        <v>30</v>
      </c>
      <c r="BA61">
        <v>15</v>
      </c>
      <c r="BB61">
        <v>0</v>
      </c>
      <c r="BC61">
        <v>0</v>
      </c>
      <c r="BD61">
        <v>15</v>
      </c>
      <c r="BE61">
        <v>45</v>
      </c>
      <c r="BF61">
        <v>115.16</v>
      </c>
      <c r="BG61">
        <v>108.12</v>
      </c>
      <c r="BH61">
        <v>9.59</v>
      </c>
    </row>
    <row r="62" spans="1:60">
      <c r="G62" t="s">
        <v>104</v>
      </c>
      <c r="H62" s="115">
        <v>27.179999999999996</v>
      </c>
      <c r="I62" s="88">
        <v>0.66999999999999993</v>
      </c>
      <c r="J62" s="88">
        <v>8.42</v>
      </c>
      <c r="K62" s="88">
        <v>9.59</v>
      </c>
      <c r="L62" s="88">
        <v>14.38</v>
      </c>
      <c r="M62" s="116">
        <v>0</v>
      </c>
      <c r="N62" s="115">
        <v>443.41</v>
      </c>
      <c r="O62" s="88">
        <v>192.72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17.260000000000002</v>
      </c>
      <c r="AH62">
        <v>1.82</v>
      </c>
      <c r="AI62">
        <v>0.43</v>
      </c>
      <c r="AJ62">
        <v>0.59</v>
      </c>
      <c r="AK62">
        <v>0.4</v>
      </c>
      <c r="AL62">
        <v>14.38</v>
      </c>
      <c r="AM62">
        <v>0.32</v>
      </c>
      <c r="AN62">
        <v>0.43</v>
      </c>
      <c r="AO62">
        <v>0</v>
      </c>
      <c r="AP62">
        <v>2.88</v>
      </c>
      <c r="AQ62">
        <v>1.44</v>
      </c>
      <c r="AR62">
        <v>6.66</v>
      </c>
      <c r="AS62">
        <v>0.24</v>
      </c>
      <c r="AT62">
        <v>5.3</v>
      </c>
      <c r="AU62">
        <v>3.55</v>
      </c>
      <c r="AV62">
        <v>248.71</v>
      </c>
      <c r="AW62">
        <v>1.94</v>
      </c>
      <c r="AX62">
        <v>6.77</v>
      </c>
      <c r="AY62">
        <v>41.58</v>
      </c>
      <c r="AZ62">
        <v>30</v>
      </c>
      <c r="BA62">
        <v>15</v>
      </c>
      <c r="BB62">
        <v>0</v>
      </c>
      <c r="BC62">
        <v>0</v>
      </c>
      <c r="BD62">
        <v>15</v>
      </c>
      <c r="BE62">
        <v>45</v>
      </c>
      <c r="BF62">
        <v>115.16</v>
      </c>
      <c r="BG62">
        <v>108.12</v>
      </c>
      <c r="BH62">
        <v>9.59</v>
      </c>
    </row>
    <row r="63" spans="1:60">
      <c r="G63" t="s">
        <v>105</v>
      </c>
      <c r="H63" s="115">
        <v>28.139999999999993</v>
      </c>
      <c r="I63" s="88">
        <v>0.66999999999999993</v>
      </c>
      <c r="J63" s="88">
        <v>7.92</v>
      </c>
      <c r="K63" s="88">
        <v>9.59</v>
      </c>
      <c r="L63" s="88">
        <v>14.38</v>
      </c>
      <c r="M63" s="116">
        <v>0</v>
      </c>
      <c r="N63" s="115">
        <v>443.41</v>
      </c>
      <c r="O63" s="88">
        <v>232.72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18.22</v>
      </c>
      <c r="AH63">
        <v>1.82</v>
      </c>
      <c r="AI63">
        <v>0.43</v>
      </c>
      <c r="AJ63">
        <v>0.59</v>
      </c>
      <c r="AK63">
        <v>0.4</v>
      </c>
      <c r="AL63">
        <v>14.38</v>
      </c>
      <c r="AM63">
        <v>0.32</v>
      </c>
      <c r="AN63">
        <v>0.43</v>
      </c>
      <c r="AO63">
        <v>0</v>
      </c>
      <c r="AP63">
        <v>2.88</v>
      </c>
      <c r="AQ63">
        <v>1.44</v>
      </c>
      <c r="AR63">
        <v>6.16</v>
      </c>
      <c r="AS63">
        <v>0.24</v>
      </c>
      <c r="AT63">
        <v>5.3</v>
      </c>
      <c r="AU63">
        <v>3.55</v>
      </c>
      <c r="AV63">
        <v>248.71</v>
      </c>
      <c r="AW63">
        <v>1.94</v>
      </c>
      <c r="AX63">
        <v>6.77</v>
      </c>
      <c r="AY63">
        <v>41.58</v>
      </c>
      <c r="AZ63">
        <v>30</v>
      </c>
      <c r="BA63">
        <v>55</v>
      </c>
      <c r="BB63">
        <v>0</v>
      </c>
      <c r="BC63">
        <v>0</v>
      </c>
      <c r="BD63">
        <v>15</v>
      </c>
      <c r="BE63">
        <v>45</v>
      </c>
      <c r="BF63">
        <v>115.16</v>
      </c>
      <c r="BG63">
        <v>108.12</v>
      </c>
      <c r="BH63">
        <v>9.59</v>
      </c>
    </row>
    <row r="64" spans="1:60">
      <c r="G64" t="s">
        <v>106</v>
      </c>
      <c r="H64" s="115">
        <v>28.139999999999993</v>
      </c>
      <c r="I64" s="88">
        <v>0.66999999999999993</v>
      </c>
      <c r="J64" s="88">
        <v>7.18</v>
      </c>
      <c r="K64" s="88">
        <v>9.59</v>
      </c>
      <c r="L64" s="88">
        <v>14.38</v>
      </c>
      <c r="M64" s="116">
        <v>0</v>
      </c>
      <c r="N64" s="115">
        <v>443.41</v>
      </c>
      <c r="O64" s="88">
        <v>232.72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18.22</v>
      </c>
      <c r="AH64">
        <v>1.82</v>
      </c>
      <c r="AI64">
        <v>0.43</v>
      </c>
      <c r="AJ64">
        <v>0.59</v>
      </c>
      <c r="AK64">
        <v>0.4</v>
      </c>
      <c r="AL64">
        <v>14.38</v>
      </c>
      <c r="AM64">
        <v>0.32</v>
      </c>
      <c r="AN64">
        <v>0.43</v>
      </c>
      <c r="AO64">
        <v>0</v>
      </c>
      <c r="AP64">
        <v>2.88</v>
      </c>
      <c r="AQ64">
        <v>1.44</v>
      </c>
      <c r="AR64">
        <v>5.42</v>
      </c>
      <c r="AS64">
        <v>0.24</v>
      </c>
      <c r="AT64">
        <v>5.3</v>
      </c>
      <c r="AU64">
        <v>3.55</v>
      </c>
      <c r="AV64">
        <v>248.71</v>
      </c>
      <c r="AW64">
        <v>1.94</v>
      </c>
      <c r="AX64">
        <v>6.77</v>
      </c>
      <c r="AY64">
        <v>41.58</v>
      </c>
      <c r="AZ64">
        <v>30</v>
      </c>
      <c r="BA64">
        <v>55</v>
      </c>
      <c r="BB64">
        <v>0</v>
      </c>
      <c r="BC64">
        <v>0</v>
      </c>
      <c r="BD64">
        <v>15</v>
      </c>
      <c r="BE64">
        <v>45</v>
      </c>
      <c r="BF64">
        <v>115.16</v>
      </c>
      <c r="BG64">
        <v>108.12</v>
      </c>
      <c r="BH64">
        <v>9.59</v>
      </c>
    </row>
    <row r="65" spans="7:60">
      <c r="G65" t="s">
        <v>107</v>
      </c>
      <c r="H65" s="115">
        <v>28.139999999999993</v>
      </c>
      <c r="I65" s="88">
        <v>0.66999999999999993</v>
      </c>
      <c r="J65" s="88">
        <v>6.77</v>
      </c>
      <c r="K65" s="88">
        <v>9.59</v>
      </c>
      <c r="L65" s="88">
        <v>14.38</v>
      </c>
      <c r="M65" s="116">
        <v>0</v>
      </c>
      <c r="N65" s="115">
        <v>443.41</v>
      </c>
      <c r="O65" s="88">
        <v>232.72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18.22</v>
      </c>
      <c r="AH65">
        <v>1.82</v>
      </c>
      <c r="AI65">
        <v>0.43</v>
      </c>
      <c r="AJ65">
        <v>0.59</v>
      </c>
      <c r="AK65">
        <v>0.4</v>
      </c>
      <c r="AL65">
        <v>14.38</v>
      </c>
      <c r="AM65">
        <v>0.32</v>
      </c>
      <c r="AN65">
        <v>0.43</v>
      </c>
      <c r="AO65">
        <v>0</v>
      </c>
      <c r="AP65">
        <v>2.88</v>
      </c>
      <c r="AQ65">
        <v>1.44</v>
      </c>
      <c r="AR65">
        <v>5.01</v>
      </c>
      <c r="AS65">
        <v>0.24</v>
      </c>
      <c r="AT65">
        <v>5.3</v>
      </c>
      <c r="AU65">
        <v>3.55</v>
      </c>
      <c r="AV65">
        <v>248.71</v>
      </c>
      <c r="AW65">
        <v>1.94</v>
      </c>
      <c r="AX65">
        <v>6.77</v>
      </c>
      <c r="AY65">
        <v>41.58</v>
      </c>
      <c r="AZ65">
        <v>30</v>
      </c>
      <c r="BA65">
        <v>55</v>
      </c>
      <c r="BB65">
        <v>0</v>
      </c>
      <c r="BC65">
        <v>0</v>
      </c>
      <c r="BD65">
        <v>15</v>
      </c>
      <c r="BE65">
        <v>45</v>
      </c>
      <c r="BF65">
        <v>115.16</v>
      </c>
      <c r="BG65">
        <v>108.12</v>
      </c>
      <c r="BH65">
        <v>9.59</v>
      </c>
    </row>
    <row r="66" spans="7:60">
      <c r="G66" t="s">
        <v>108</v>
      </c>
      <c r="H66" s="115">
        <v>28.139999999999993</v>
      </c>
      <c r="I66" s="88">
        <v>0.66999999999999993</v>
      </c>
      <c r="J66" s="88">
        <v>6.33</v>
      </c>
      <c r="K66" s="88">
        <v>9.59</v>
      </c>
      <c r="L66" s="88">
        <v>14.38</v>
      </c>
      <c r="M66" s="116">
        <v>0</v>
      </c>
      <c r="N66" s="115">
        <v>443.41</v>
      </c>
      <c r="O66" s="88">
        <v>232.72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18.22</v>
      </c>
      <c r="AH66">
        <v>1.82</v>
      </c>
      <c r="AI66">
        <v>0.43</v>
      </c>
      <c r="AJ66">
        <v>0.59</v>
      </c>
      <c r="AK66">
        <v>0.4</v>
      </c>
      <c r="AL66">
        <v>14.38</v>
      </c>
      <c r="AM66">
        <v>0.32</v>
      </c>
      <c r="AN66">
        <v>0.43</v>
      </c>
      <c r="AO66">
        <v>0</v>
      </c>
      <c r="AP66">
        <v>2.88</v>
      </c>
      <c r="AQ66">
        <v>1.44</v>
      </c>
      <c r="AR66">
        <v>4.57</v>
      </c>
      <c r="AS66">
        <v>0.24</v>
      </c>
      <c r="AT66">
        <v>5.3</v>
      </c>
      <c r="AU66">
        <v>3.55</v>
      </c>
      <c r="AV66">
        <v>248.71</v>
      </c>
      <c r="AW66">
        <v>1.94</v>
      </c>
      <c r="AX66">
        <v>6.77</v>
      </c>
      <c r="AY66">
        <v>41.58</v>
      </c>
      <c r="AZ66">
        <v>30</v>
      </c>
      <c r="BA66">
        <v>55</v>
      </c>
      <c r="BB66">
        <v>0</v>
      </c>
      <c r="BC66">
        <v>0</v>
      </c>
      <c r="BD66">
        <v>15</v>
      </c>
      <c r="BE66">
        <v>45</v>
      </c>
      <c r="BF66">
        <v>115.16</v>
      </c>
      <c r="BG66">
        <v>108.12</v>
      </c>
      <c r="BH66">
        <v>9.59</v>
      </c>
    </row>
    <row r="67" spans="7:60">
      <c r="G67" t="s">
        <v>109</v>
      </c>
      <c r="H67" s="115">
        <v>127.86999999999999</v>
      </c>
      <c r="I67" s="88">
        <v>0.66999999999999993</v>
      </c>
      <c r="J67" s="88">
        <v>1.76</v>
      </c>
      <c r="K67" s="88">
        <v>120.82</v>
      </c>
      <c r="L67" s="88">
        <v>14.38</v>
      </c>
      <c r="M67" s="116">
        <v>0</v>
      </c>
      <c r="N67" s="115">
        <v>443.41</v>
      </c>
      <c r="O67" s="88">
        <v>232.72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98.77</v>
      </c>
      <c r="AF67">
        <v>0</v>
      </c>
      <c r="AG67">
        <v>19.18</v>
      </c>
      <c r="AH67">
        <v>1.82</v>
      </c>
      <c r="AI67">
        <v>0.43</v>
      </c>
      <c r="AJ67">
        <v>0.59</v>
      </c>
      <c r="AK67">
        <v>0.4</v>
      </c>
      <c r="AL67">
        <v>14.38</v>
      </c>
      <c r="AM67">
        <v>0.32</v>
      </c>
      <c r="AN67">
        <v>0.43</v>
      </c>
      <c r="AO67">
        <v>120.82</v>
      </c>
      <c r="AP67">
        <v>2.88</v>
      </c>
      <c r="AQ67">
        <v>1.44</v>
      </c>
      <c r="AR67">
        <v>0</v>
      </c>
      <c r="AS67">
        <v>0.24</v>
      </c>
      <c r="AT67">
        <v>5.3</v>
      </c>
      <c r="AU67">
        <v>3.55</v>
      </c>
      <c r="AV67">
        <v>248.71</v>
      </c>
      <c r="AW67">
        <v>1.94</v>
      </c>
      <c r="AX67">
        <v>6.77</v>
      </c>
      <c r="AY67">
        <v>41.58</v>
      </c>
      <c r="AZ67">
        <v>30</v>
      </c>
      <c r="BA67">
        <v>55</v>
      </c>
      <c r="BB67">
        <v>0</v>
      </c>
      <c r="BC67">
        <v>0</v>
      </c>
      <c r="BD67">
        <v>15</v>
      </c>
      <c r="BE67">
        <v>45</v>
      </c>
      <c r="BF67">
        <v>115.16</v>
      </c>
      <c r="BG67">
        <v>108.12</v>
      </c>
      <c r="BH67">
        <v>0</v>
      </c>
    </row>
    <row r="68" spans="7:60">
      <c r="G68" t="s">
        <v>110</v>
      </c>
      <c r="H68" s="115">
        <v>127.86999999999999</v>
      </c>
      <c r="I68" s="88">
        <v>0.66999999999999993</v>
      </c>
      <c r="J68" s="88">
        <v>1.76</v>
      </c>
      <c r="K68" s="88">
        <v>120.82</v>
      </c>
      <c r="L68" s="88">
        <v>14.38</v>
      </c>
      <c r="M68" s="116">
        <v>0</v>
      </c>
      <c r="N68" s="115">
        <v>443.41</v>
      </c>
      <c r="O68" s="88">
        <v>232.72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98.77</v>
      </c>
      <c r="AF68">
        <v>0</v>
      </c>
      <c r="AG68">
        <v>19.18</v>
      </c>
      <c r="AH68">
        <v>1.82</v>
      </c>
      <c r="AI68">
        <v>0.43</v>
      </c>
      <c r="AJ68">
        <v>0.59</v>
      </c>
      <c r="AK68">
        <v>0.4</v>
      </c>
      <c r="AL68">
        <v>14.38</v>
      </c>
      <c r="AM68">
        <v>0.32</v>
      </c>
      <c r="AN68">
        <v>0.43</v>
      </c>
      <c r="AO68">
        <v>120.82</v>
      </c>
      <c r="AP68">
        <v>2.88</v>
      </c>
      <c r="AQ68">
        <v>1.44</v>
      </c>
      <c r="AR68">
        <v>0</v>
      </c>
      <c r="AS68">
        <v>0.24</v>
      </c>
      <c r="AT68">
        <v>5.3</v>
      </c>
      <c r="AU68">
        <v>3.55</v>
      </c>
      <c r="AV68">
        <v>248.71</v>
      </c>
      <c r="AW68">
        <v>1.94</v>
      </c>
      <c r="AX68">
        <v>6.77</v>
      </c>
      <c r="AY68">
        <v>41.58</v>
      </c>
      <c r="AZ68">
        <v>30</v>
      </c>
      <c r="BA68">
        <v>55</v>
      </c>
      <c r="BB68">
        <v>0</v>
      </c>
      <c r="BC68">
        <v>0</v>
      </c>
      <c r="BD68">
        <v>15</v>
      </c>
      <c r="BE68">
        <v>45</v>
      </c>
      <c r="BF68">
        <v>115.16</v>
      </c>
      <c r="BG68">
        <v>108.12</v>
      </c>
      <c r="BH68">
        <v>0</v>
      </c>
    </row>
    <row r="69" spans="7:60">
      <c r="G69" t="s">
        <v>111</v>
      </c>
      <c r="H69" s="115">
        <v>127.86999999999999</v>
      </c>
      <c r="I69" s="88">
        <v>0.66999999999999993</v>
      </c>
      <c r="J69" s="88">
        <v>1.76</v>
      </c>
      <c r="K69" s="88">
        <v>120.82</v>
      </c>
      <c r="L69" s="88">
        <v>14.38</v>
      </c>
      <c r="M69" s="116">
        <v>0</v>
      </c>
      <c r="N69" s="115">
        <v>443.41</v>
      </c>
      <c r="O69" s="88">
        <v>232.72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98.77</v>
      </c>
      <c r="AF69">
        <v>0</v>
      </c>
      <c r="AG69">
        <v>19.18</v>
      </c>
      <c r="AH69">
        <v>1.82</v>
      </c>
      <c r="AI69">
        <v>0.43</v>
      </c>
      <c r="AJ69">
        <v>0.59</v>
      </c>
      <c r="AK69">
        <v>0.4</v>
      </c>
      <c r="AL69">
        <v>14.38</v>
      </c>
      <c r="AM69">
        <v>0.32</v>
      </c>
      <c r="AN69">
        <v>0.43</v>
      </c>
      <c r="AO69">
        <v>120.82</v>
      </c>
      <c r="AP69">
        <v>2.88</v>
      </c>
      <c r="AQ69">
        <v>1.44</v>
      </c>
      <c r="AR69">
        <v>0</v>
      </c>
      <c r="AS69">
        <v>0.24</v>
      </c>
      <c r="AT69">
        <v>5.3</v>
      </c>
      <c r="AU69">
        <v>3.55</v>
      </c>
      <c r="AV69">
        <v>248.71</v>
      </c>
      <c r="AW69">
        <v>1.94</v>
      </c>
      <c r="AX69">
        <v>6.77</v>
      </c>
      <c r="AY69">
        <v>41.58</v>
      </c>
      <c r="AZ69">
        <v>30</v>
      </c>
      <c r="BA69">
        <v>55</v>
      </c>
      <c r="BB69">
        <v>0</v>
      </c>
      <c r="BC69">
        <v>0</v>
      </c>
      <c r="BD69">
        <v>15</v>
      </c>
      <c r="BE69">
        <v>45</v>
      </c>
      <c r="BF69">
        <v>115.16</v>
      </c>
      <c r="BG69">
        <v>108.12</v>
      </c>
      <c r="BH69">
        <v>0</v>
      </c>
    </row>
    <row r="70" spans="7:60">
      <c r="G70" t="s">
        <v>112</v>
      </c>
      <c r="H70" s="115">
        <v>127.86999999999999</v>
      </c>
      <c r="I70" s="88">
        <v>0.66999999999999993</v>
      </c>
      <c r="J70" s="88">
        <v>1.76</v>
      </c>
      <c r="K70" s="88">
        <v>120.82</v>
      </c>
      <c r="L70" s="88">
        <v>14.38</v>
      </c>
      <c r="M70" s="116">
        <v>0</v>
      </c>
      <c r="N70" s="115">
        <v>443.41</v>
      </c>
      <c r="O70" s="88">
        <v>177.72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98.77</v>
      </c>
      <c r="AF70">
        <v>0</v>
      </c>
      <c r="AG70">
        <v>19.18</v>
      </c>
      <c r="AH70">
        <v>1.82</v>
      </c>
      <c r="AI70">
        <v>0.43</v>
      </c>
      <c r="AJ70">
        <v>0.59</v>
      </c>
      <c r="AK70">
        <v>0.4</v>
      </c>
      <c r="AL70">
        <v>14.38</v>
      </c>
      <c r="AM70">
        <v>0.32</v>
      </c>
      <c r="AN70">
        <v>0.43</v>
      </c>
      <c r="AO70">
        <v>120.82</v>
      </c>
      <c r="AP70">
        <v>2.88</v>
      </c>
      <c r="AQ70">
        <v>1.44</v>
      </c>
      <c r="AR70">
        <v>0</v>
      </c>
      <c r="AS70">
        <v>0.24</v>
      </c>
      <c r="AT70">
        <v>5.3</v>
      </c>
      <c r="AU70">
        <v>3.55</v>
      </c>
      <c r="AV70">
        <v>248.71</v>
      </c>
      <c r="AW70">
        <v>1.94</v>
      </c>
      <c r="AX70">
        <v>6.77</v>
      </c>
      <c r="AY70">
        <v>41.58</v>
      </c>
      <c r="AZ70">
        <v>30</v>
      </c>
      <c r="BA70">
        <v>0</v>
      </c>
      <c r="BB70">
        <v>0</v>
      </c>
      <c r="BC70">
        <v>0</v>
      </c>
      <c r="BD70">
        <v>15</v>
      </c>
      <c r="BE70">
        <v>45</v>
      </c>
      <c r="BF70">
        <v>115.16</v>
      </c>
      <c r="BG70">
        <v>108.12</v>
      </c>
      <c r="BH70">
        <v>0</v>
      </c>
    </row>
    <row r="71" spans="7:60">
      <c r="G71" t="s">
        <v>113</v>
      </c>
      <c r="H71" s="115">
        <v>169.10000000000002</v>
      </c>
      <c r="I71" s="88">
        <v>0.66999999999999993</v>
      </c>
      <c r="J71" s="88">
        <v>1.76</v>
      </c>
      <c r="K71" s="88">
        <v>120.82</v>
      </c>
      <c r="L71" s="88">
        <v>14.38</v>
      </c>
      <c r="M71" s="116">
        <v>0</v>
      </c>
      <c r="N71" s="115">
        <v>443.41</v>
      </c>
      <c r="O71" s="88">
        <v>177.07999999999998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98.77</v>
      </c>
      <c r="AF71">
        <v>40.270000000000003</v>
      </c>
      <c r="AG71">
        <v>20.14</v>
      </c>
      <c r="AH71">
        <v>1.82</v>
      </c>
      <c r="AI71">
        <v>0.43</v>
      </c>
      <c r="AJ71">
        <v>0.59</v>
      </c>
      <c r="AK71">
        <v>0.4</v>
      </c>
      <c r="AL71">
        <v>14.38</v>
      </c>
      <c r="AM71">
        <v>0.32</v>
      </c>
      <c r="AN71">
        <v>0.43</v>
      </c>
      <c r="AO71">
        <v>120.82</v>
      </c>
      <c r="AP71">
        <v>2.88</v>
      </c>
      <c r="AQ71">
        <v>1.44</v>
      </c>
      <c r="AR71">
        <v>0</v>
      </c>
      <c r="AS71">
        <v>0.24</v>
      </c>
      <c r="AT71">
        <v>5.3</v>
      </c>
      <c r="AU71">
        <v>3.23</v>
      </c>
      <c r="AV71">
        <v>248.71</v>
      </c>
      <c r="AW71">
        <v>1.94</v>
      </c>
      <c r="AX71">
        <v>6.45</v>
      </c>
      <c r="AY71">
        <v>41.58</v>
      </c>
      <c r="AZ71">
        <v>30</v>
      </c>
      <c r="BA71">
        <v>0</v>
      </c>
      <c r="BB71">
        <v>0</v>
      </c>
      <c r="BC71">
        <v>0</v>
      </c>
      <c r="BD71">
        <v>15</v>
      </c>
      <c r="BE71">
        <v>45</v>
      </c>
      <c r="BF71">
        <v>115.16</v>
      </c>
      <c r="BG71">
        <v>108.12</v>
      </c>
      <c r="BH71">
        <v>0</v>
      </c>
    </row>
    <row r="72" spans="7:60">
      <c r="G72" t="s">
        <v>114</v>
      </c>
      <c r="H72" s="115">
        <v>169.10000000000002</v>
      </c>
      <c r="I72" s="88">
        <v>0.66999999999999993</v>
      </c>
      <c r="J72" s="88">
        <v>1.76</v>
      </c>
      <c r="K72" s="88">
        <v>120.82</v>
      </c>
      <c r="L72" s="88">
        <v>14.38</v>
      </c>
      <c r="M72" s="116">
        <v>0</v>
      </c>
      <c r="N72" s="115">
        <v>443.41</v>
      </c>
      <c r="O72" s="88">
        <v>177.07999999999998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98.77</v>
      </c>
      <c r="AF72">
        <v>40.270000000000003</v>
      </c>
      <c r="AG72">
        <v>20.14</v>
      </c>
      <c r="AH72">
        <v>1.82</v>
      </c>
      <c r="AI72">
        <v>0.43</v>
      </c>
      <c r="AJ72">
        <v>0.59</v>
      </c>
      <c r="AK72">
        <v>0.4</v>
      </c>
      <c r="AL72">
        <v>14.38</v>
      </c>
      <c r="AM72">
        <v>0.32</v>
      </c>
      <c r="AN72">
        <v>0.43</v>
      </c>
      <c r="AO72">
        <v>120.82</v>
      </c>
      <c r="AP72">
        <v>2.88</v>
      </c>
      <c r="AQ72">
        <v>1.44</v>
      </c>
      <c r="AR72">
        <v>0</v>
      </c>
      <c r="AS72">
        <v>0.24</v>
      </c>
      <c r="AT72">
        <v>5.3</v>
      </c>
      <c r="AU72">
        <v>3.23</v>
      </c>
      <c r="AV72">
        <v>248.71</v>
      </c>
      <c r="AW72">
        <v>1.94</v>
      </c>
      <c r="AX72">
        <v>6.45</v>
      </c>
      <c r="AY72">
        <v>41.58</v>
      </c>
      <c r="AZ72">
        <v>30</v>
      </c>
      <c r="BA72">
        <v>0</v>
      </c>
      <c r="BB72">
        <v>0</v>
      </c>
      <c r="BC72">
        <v>0</v>
      </c>
      <c r="BD72">
        <v>15</v>
      </c>
      <c r="BE72">
        <v>45</v>
      </c>
      <c r="BF72">
        <v>115.16</v>
      </c>
      <c r="BG72">
        <v>108.12</v>
      </c>
      <c r="BH72">
        <v>0</v>
      </c>
    </row>
    <row r="73" spans="7:60">
      <c r="G73" t="s">
        <v>115</v>
      </c>
      <c r="H73" s="115">
        <v>169.10000000000002</v>
      </c>
      <c r="I73" s="88">
        <v>0.66999999999999993</v>
      </c>
      <c r="J73" s="88">
        <v>1.76</v>
      </c>
      <c r="K73" s="88">
        <v>120.82</v>
      </c>
      <c r="L73" s="88">
        <v>14.38</v>
      </c>
      <c r="M73" s="116">
        <v>0</v>
      </c>
      <c r="N73" s="115">
        <v>443.41</v>
      </c>
      <c r="O73" s="88">
        <v>177.07999999999998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98.77</v>
      </c>
      <c r="AF73">
        <v>40.270000000000003</v>
      </c>
      <c r="AG73">
        <v>20.14</v>
      </c>
      <c r="AH73">
        <v>1.82</v>
      </c>
      <c r="AI73">
        <v>0.43</v>
      </c>
      <c r="AJ73">
        <v>0.59</v>
      </c>
      <c r="AK73">
        <v>0.4</v>
      </c>
      <c r="AL73">
        <v>14.38</v>
      </c>
      <c r="AM73">
        <v>0.32</v>
      </c>
      <c r="AN73">
        <v>0.43</v>
      </c>
      <c r="AO73">
        <v>120.82</v>
      </c>
      <c r="AP73">
        <v>2.88</v>
      </c>
      <c r="AQ73">
        <v>1.44</v>
      </c>
      <c r="AR73">
        <v>0</v>
      </c>
      <c r="AS73">
        <v>0.24</v>
      </c>
      <c r="AT73">
        <v>5.3</v>
      </c>
      <c r="AU73">
        <v>3.23</v>
      </c>
      <c r="AV73">
        <v>248.71</v>
      </c>
      <c r="AW73">
        <v>1.94</v>
      </c>
      <c r="AX73">
        <v>6.45</v>
      </c>
      <c r="AY73">
        <v>41.58</v>
      </c>
      <c r="AZ73">
        <v>30</v>
      </c>
      <c r="BA73">
        <v>0</v>
      </c>
      <c r="BB73">
        <v>0</v>
      </c>
      <c r="BC73">
        <v>0</v>
      </c>
      <c r="BD73">
        <v>15</v>
      </c>
      <c r="BE73">
        <v>45</v>
      </c>
      <c r="BF73">
        <v>115.16</v>
      </c>
      <c r="BG73">
        <v>108.12</v>
      </c>
      <c r="BH73">
        <v>0</v>
      </c>
    </row>
    <row r="74" spans="7:60">
      <c r="G74" t="s">
        <v>116</v>
      </c>
      <c r="H74" s="115">
        <v>187.32</v>
      </c>
      <c r="I74" s="88">
        <v>0.66999999999999993</v>
      </c>
      <c r="J74" s="88">
        <v>1.76</v>
      </c>
      <c r="K74" s="88">
        <v>120.82</v>
      </c>
      <c r="L74" s="88">
        <v>14.38</v>
      </c>
      <c r="M74" s="116">
        <v>0</v>
      </c>
      <c r="N74" s="115">
        <v>443.41</v>
      </c>
      <c r="O74" s="88">
        <v>177.07999999999998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98.77</v>
      </c>
      <c r="AF74">
        <v>58.49</v>
      </c>
      <c r="AG74">
        <v>20.14</v>
      </c>
      <c r="AH74">
        <v>1.82</v>
      </c>
      <c r="AI74">
        <v>0.43</v>
      </c>
      <c r="AJ74">
        <v>0.59</v>
      </c>
      <c r="AK74">
        <v>0.4</v>
      </c>
      <c r="AL74">
        <v>14.38</v>
      </c>
      <c r="AM74">
        <v>0.32</v>
      </c>
      <c r="AN74">
        <v>0.43</v>
      </c>
      <c r="AO74">
        <v>120.82</v>
      </c>
      <c r="AP74">
        <v>2.88</v>
      </c>
      <c r="AQ74">
        <v>1.44</v>
      </c>
      <c r="AR74">
        <v>0</v>
      </c>
      <c r="AS74">
        <v>0.24</v>
      </c>
      <c r="AT74">
        <v>5.3</v>
      </c>
      <c r="AU74">
        <v>3.23</v>
      </c>
      <c r="AV74">
        <v>248.71</v>
      </c>
      <c r="AW74">
        <v>1.94</v>
      </c>
      <c r="AX74">
        <v>6.45</v>
      </c>
      <c r="AY74">
        <v>41.58</v>
      </c>
      <c r="AZ74">
        <v>30</v>
      </c>
      <c r="BA74">
        <v>0</v>
      </c>
      <c r="BB74">
        <v>0</v>
      </c>
      <c r="BC74">
        <v>0</v>
      </c>
      <c r="BD74">
        <v>15</v>
      </c>
      <c r="BE74">
        <v>45</v>
      </c>
      <c r="BF74">
        <v>115.16</v>
      </c>
      <c r="BG74">
        <v>108.12</v>
      </c>
      <c r="BH74">
        <v>0</v>
      </c>
    </row>
    <row r="75" spans="7:60">
      <c r="G75" t="s">
        <v>117</v>
      </c>
      <c r="H75" s="115">
        <v>187.32</v>
      </c>
      <c r="I75" s="88">
        <v>0.66999999999999993</v>
      </c>
      <c r="J75" s="88">
        <v>1.76</v>
      </c>
      <c r="K75" s="88">
        <v>120.82</v>
      </c>
      <c r="L75" s="88">
        <v>14.38</v>
      </c>
      <c r="M75" s="116">
        <v>0</v>
      </c>
      <c r="N75" s="115">
        <v>194.7</v>
      </c>
      <c r="O75" s="88">
        <v>206.03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98.77</v>
      </c>
      <c r="AF75">
        <v>58.49</v>
      </c>
      <c r="AG75">
        <v>20.14</v>
      </c>
      <c r="AH75">
        <v>1.82</v>
      </c>
      <c r="AI75">
        <v>0.43</v>
      </c>
      <c r="AJ75">
        <v>0.59</v>
      </c>
      <c r="AK75">
        <v>0.4</v>
      </c>
      <c r="AL75">
        <v>14.38</v>
      </c>
      <c r="AM75">
        <v>0.32</v>
      </c>
      <c r="AN75">
        <v>0.43</v>
      </c>
      <c r="AO75">
        <v>120.82</v>
      </c>
      <c r="AP75">
        <v>2.88</v>
      </c>
      <c r="AQ75">
        <v>1.44</v>
      </c>
      <c r="AR75">
        <v>0</v>
      </c>
      <c r="AS75">
        <v>0.24</v>
      </c>
      <c r="AT75">
        <v>4.9000000000000004</v>
      </c>
      <c r="AU75">
        <v>3.01</v>
      </c>
      <c r="AV75">
        <v>0</v>
      </c>
      <c r="AW75">
        <v>1.94</v>
      </c>
      <c r="AX75">
        <v>6.02</v>
      </c>
      <c r="AY75">
        <v>41.58</v>
      </c>
      <c r="AZ75">
        <v>30</v>
      </c>
      <c r="BA75">
        <v>0</v>
      </c>
      <c r="BB75">
        <v>0</v>
      </c>
      <c r="BC75">
        <v>30</v>
      </c>
      <c r="BD75">
        <v>15</v>
      </c>
      <c r="BE75">
        <v>45</v>
      </c>
      <c r="BF75">
        <v>115.16</v>
      </c>
      <c r="BG75">
        <v>108.12</v>
      </c>
      <c r="BH75">
        <v>0</v>
      </c>
    </row>
    <row r="76" spans="7:60">
      <c r="G76" t="s">
        <v>118</v>
      </c>
      <c r="H76" s="115">
        <v>187.32</v>
      </c>
      <c r="I76" s="88">
        <v>0.66999999999999993</v>
      </c>
      <c r="J76" s="88">
        <v>1.76</v>
      </c>
      <c r="K76" s="88">
        <v>120.82</v>
      </c>
      <c r="L76" s="88">
        <v>14.38</v>
      </c>
      <c r="M76" s="116">
        <v>0</v>
      </c>
      <c r="N76" s="115">
        <v>194.7</v>
      </c>
      <c r="O76" s="88">
        <v>206.03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98.77</v>
      </c>
      <c r="AF76">
        <v>58.49</v>
      </c>
      <c r="AG76">
        <v>20.14</v>
      </c>
      <c r="AH76">
        <v>1.82</v>
      </c>
      <c r="AI76">
        <v>0.43</v>
      </c>
      <c r="AJ76">
        <v>0.59</v>
      </c>
      <c r="AK76">
        <v>0.4</v>
      </c>
      <c r="AL76">
        <v>14.38</v>
      </c>
      <c r="AM76">
        <v>0.32</v>
      </c>
      <c r="AN76">
        <v>0.43</v>
      </c>
      <c r="AO76">
        <v>120.82</v>
      </c>
      <c r="AP76">
        <v>2.88</v>
      </c>
      <c r="AQ76">
        <v>1.44</v>
      </c>
      <c r="AR76">
        <v>0</v>
      </c>
      <c r="AS76">
        <v>0.24</v>
      </c>
      <c r="AT76">
        <v>4.9000000000000004</v>
      </c>
      <c r="AU76">
        <v>3.01</v>
      </c>
      <c r="AV76">
        <v>0</v>
      </c>
      <c r="AW76">
        <v>1.94</v>
      </c>
      <c r="AX76">
        <v>6.02</v>
      </c>
      <c r="AY76">
        <v>41.58</v>
      </c>
      <c r="AZ76">
        <v>30</v>
      </c>
      <c r="BA76">
        <v>0</v>
      </c>
      <c r="BB76">
        <v>0</v>
      </c>
      <c r="BC76">
        <v>30</v>
      </c>
      <c r="BD76">
        <v>15</v>
      </c>
      <c r="BE76">
        <v>45</v>
      </c>
      <c r="BF76">
        <v>115.16</v>
      </c>
      <c r="BG76">
        <v>108.12</v>
      </c>
      <c r="BH76">
        <v>0</v>
      </c>
    </row>
    <row r="77" spans="7:60">
      <c r="G77" t="s">
        <v>119</v>
      </c>
      <c r="H77" s="115">
        <v>187.32</v>
      </c>
      <c r="I77" s="88">
        <v>0.66999999999999993</v>
      </c>
      <c r="J77" s="88">
        <v>1.76</v>
      </c>
      <c r="K77" s="88">
        <v>120.82</v>
      </c>
      <c r="L77" s="88">
        <v>14.38</v>
      </c>
      <c r="M77" s="116">
        <v>0</v>
      </c>
      <c r="N77" s="115">
        <v>194.7</v>
      </c>
      <c r="O77" s="88">
        <v>206.03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98.77</v>
      </c>
      <c r="AF77">
        <v>58.49</v>
      </c>
      <c r="AG77">
        <v>20.14</v>
      </c>
      <c r="AH77">
        <v>1.82</v>
      </c>
      <c r="AI77">
        <v>0.43</v>
      </c>
      <c r="AJ77">
        <v>0.59</v>
      </c>
      <c r="AK77">
        <v>0.4</v>
      </c>
      <c r="AL77">
        <v>14.38</v>
      </c>
      <c r="AM77">
        <v>0.32</v>
      </c>
      <c r="AN77">
        <v>0.43</v>
      </c>
      <c r="AO77">
        <v>120.82</v>
      </c>
      <c r="AP77">
        <v>2.88</v>
      </c>
      <c r="AQ77">
        <v>1.44</v>
      </c>
      <c r="AR77">
        <v>0</v>
      </c>
      <c r="AS77">
        <v>0.24</v>
      </c>
      <c r="AT77">
        <v>4.9000000000000004</v>
      </c>
      <c r="AU77">
        <v>3.01</v>
      </c>
      <c r="AV77">
        <v>0</v>
      </c>
      <c r="AW77">
        <v>1.94</v>
      </c>
      <c r="AX77">
        <v>6.02</v>
      </c>
      <c r="AY77">
        <v>41.58</v>
      </c>
      <c r="AZ77">
        <v>30</v>
      </c>
      <c r="BA77">
        <v>0</v>
      </c>
      <c r="BB77">
        <v>0</v>
      </c>
      <c r="BC77">
        <v>30</v>
      </c>
      <c r="BD77">
        <v>15</v>
      </c>
      <c r="BE77">
        <v>45</v>
      </c>
      <c r="BF77">
        <v>115.16</v>
      </c>
      <c r="BG77">
        <v>108.12</v>
      </c>
      <c r="BH77">
        <v>0</v>
      </c>
    </row>
    <row r="78" spans="7:60">
      <c r="G78" t="s">
        <v>120</v>
      </c>
      <c r="H78" s="115">
        <v>187.32</v>
      </c>
      <c r="I78" s="88">
        <v>0.66999999999999993</v>
      </c>
      <c r="J78" s="88">
        <v>1.76</v>
      </c>
      <c r="K78" s="88">
        <v>120.82</v>
      </c>
      <c r="L78" s="88">
        <v>14.38</v>
      </c>
      <c r="M78" s="116">
        <v>0</v>
      </c>
      <c r="N78" s="115">
        <v>194.7</v>
      </c>
      <c r="O78" s="88">
        <v>206.03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98.77</v>
      </c>
      <c r="AF78">
        <v>58.49</v>
      </c>
      <c r="AG78">
        <v>20.14</v>
      </c>
      <c r="AH78">
        <v>1.82</v>
      </c>
      <c r="AI78">
        <v>0.43</v>
      </c>
      <c r="AJ78">
        <v>0.59</v>
      </c>
      <c r="AK78">
        <v>0.4</v>
      </c>
      <c r="AL78">
        <v>14.38</v>
      </c>
      <c r="AM78">
        <v>0.32</v>
      </c>
      <c r="AN78">
        <v>0.43</v>
      </c>
      <c r="AO78">
        <v>120.82</v>
      </c>
      <c r="AP78">
        <v>2.88</v>
      </c>
      <c r="AQ78">
        <v>1.44</v>
      </c>
      <c r="AR78">
        <v>0</v>
      </c>
      <c r="AS78">
        <v>0.24</v>
      </c>
      <c r="AT78">
        <v>4.9000000000000004</v>
      </c>
      <c r="AU78">
        <v>3.01</v>
      </c>
      <c r="AV78">
        <v>0</v>
      </c>
      <c r="AW78">
        <v>1.94</v>
      </c>
      <c r="AX78">
        <v>6.02</v>
      </c>
      <c r="AY78">
        <v>41.58</v>
      </c>
      <c r="AZ78">
        <v>30</v>
      </c>
      <c r="BA78">
        <v>0</v>
      </c>
      <c r="BB78">
        <v>0</v>
      </c>
      <c r="BC78">
        <v>30</v>
      </c>
      <c r="BD78">
        <v>15</v>
      </c>
      <c r="BE78">
        <v>45</v>
      </c>
      <c r="BF78">
        <v>115.16</v>
      </c>
      <c r="BG78">
        <v>108.12</v>
      </c>
      <c r="BH78">
        <v>0</v>
      </c>
    </row>
    <row r="79" spans="7:60">
      <c r="G79" t="s">
        <v>121</v>
      </c>
      <c r="H79" s="115">
        <v>168.91</v>
      </c>
      <c r="I79" s="88">
        <v>0.66999999999999993</v>
      </c>
      <c r="J79" s="88">
        <v>1.76</v>
      </c>
      <c r="K79" s="88">
        <v>0</v>
      </c>
      <c r="L79" s="88">
        <v>14.38</v>
      </c>
      <c r="M79" s="116">
        <v>0</v>
      </c>
      <c r="N79" s="115">
        <v>153.12</v>
      </c>
      <c r="O79" s="88">
        <v>205.49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98.77</v>
      </c>
      <c r="AF79">
        <v>41.23</v>
      </c>
      <c r="AG79">
        <v>20.14</v>
      </c>
      <c r="AH79">
        <v>0.67</v>
      </c>
      <c r="AI79">
        <v>0.43</v>
      </c>
      <c r="AJ79">
        <v>0.59</v>
      </c>
      <c r="AK79">
        <v>0.4</v>
      </c>
      <c r="AL79">
        <v>14.38</v>
      </c>
      <c r="AM79">
        <v>0.32</v>
      </c>
      <c r="AN79">
        <v>0.43</v>
      </c>
      <c r="AO79">
        <v>0</v>
      </c>
      <c r="AP79">
        <v>2.88</v>
      </c>
      <c r="AQ79">
        <v>1.44</v>
      </c>
      <c r="AR79">
        <v>0</v>
      </c>
      <c r="AS79">
        <v>0.24</v>
      </c>
      <c r="AT79">
        <v>4.9000000000000004</v>
      </c>
      <c r="AU79">
        <v>2.4700000000000002</v>
      </c>
      <c r="AV79">
        <v>0</v>
      </c>
      <c r="AW79">
        <v>1.94</v>
      </c>
      <c r="AX79">
        <v>6.02</v>
      </c>
      <c r="AY79">
        <v>0</v>
      </c>
      <c r="AZ79">
        <v>30</v>
      </c>
      <c r="BA79">
        <v>0</v>
      </c>
      <c r="BB79">
        <v>0</v>
      </c>
      <c r="BC79">
        <v>30</v>
      </c>
      <c r="BD79">
        <v>15</v>
      </c>
      <c r="BE79">
        <v>45</v>
      </c>
      <c r="BF79">
        <v>115.16</v>
      </c>
      <c r="BG79">
        <v>108.12</v>
      </c>
      <c r="BH79">
        <v>0</v>
      </c>
    </row>
    <row r="80" spans="7:60">
      <c r="G80" t="s">
        <v>122</v>
      </c>
      <c r="H80" s="115">
        <v>168.91</v>
      </c>
      <c r="I80" s="88">
        <v>0.66999999999999993</v>
      </c>
      <c r="J80" s="88">
        <v>1.76</v>
      </c>
      <c r="K80" s="88">
        <v>0</v>
      </c>
      <c r="L80" s="88">
        <v>14.38</v>
      </c>
      <c r="M80" s="116">
        <v>0</v>
      </c>
      <c r="N80" s="115">
        <v>153.12</v>
      </c>
      <c r="O80" s="88">
        <v>205.49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98.77</v>
      </c>
      <c r="AF80">
        <v>41.23</v>
      </c>
      <c r="AG80">
        <v>20.14</v>
      </c>
      <c r="AH80">
        <v>0.67</v>
      </c>
      <c r="AI80">
        <v>0.43</v>
      </c>
      <c r="AJ80">
        <v>0.59</v>
      </c>
      <c r="AK80">
        <v>0.4</v>
      </c>
      <c r="AL80">
        <v>14.38</v>
      </c>
      <c r="AM80">
        <v>0.32</v>
      </c>
      <c r="AN80">
        <v>0.43</v>
      </c>
      <c r="AO80">
        <v>0</v>
      </c>
      <c r="AP80">
        <v>2.88</v>
      </c>
      <c r="AQ80">
        <v>1.44</v>
      </c>
      <c r="AR80">
        <v>0</v>
      </c>
      <c r="AS80">
        <v>0.24</v>
      </c>
      <c r="AT80">
        <v>4.9000000000000004</v>
      </c>
      <c r="AU80">
        <v>2.4700000000000002</v>
      </c>
      <c r="AV80">
        <v>0</v>
      </c>
      <c r="AW80">
        <v>1.94</v>
      </c>
      <c r="AX80">
        <v>6.02</v>
      </c>
      <c r="AY80">
        <v>0</v>
      </c>
      <c r="AZ80">
        <v>30</v>
      </c>
      <c r="BA80">
        <v>0</v>
      </c>
      <c r="BB80">
        <v>0</v>
      </c>
      <c r="BC80">
        <v>30</v>
      </c>
      <c r="BD80">
        <v>15</v>
      </c>
      <c r="BE80">
        <v>45</v>
      </c>
      <c r="BF80">
        <v>115.16</v>
      </c>
      <c r="BG80">
        <v>108.12</v>
      </c>
      <c r="BH80">
        <v>0</v>
      </c>
    </row>
    <row r="81" spans="7:60">
      <c r="G81" t="s">
        <v>123</v>
      </c>
      <c r="H81" s="115">
        <v>168.91</v>
      </c>
      <c r="I81" s="88">
        <v>0.66999999999999993</v>
      </c>
      <c r="J81" s="88">
        <v>1.76</v>
      </c>
      <c r="K81" s="88">
        <v>0</v>
      </c>
      <c r="L81" s="88">
        <v>14.38</v>
      </c>
      <c r="M81" s="116">
        <v>0</v>
      </c>
      <c r="N81" s="115">
        <v>153.12</v>
      </c>
      <c r="O81" s="88">
        <v>205.49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98.77</v>
      </c>
      <c r="AF81">
        <v>41.23</v>
      </c>
      <c r="AG81">
        <v>20.14</v>
      </c>
      <c r="AH81">
        <v>0.67</v>
      </c>
      <c r="AI81">
        <v>0.43</v>
      </c>
      <c r="AJ81">
        <v>0.59</v>
      </c>
      <c r="AK81">
        <v>0.4</v>
      </c>
      <c r="AL81">
        <v>14.38</v>
      </c>
      <c r="AM81">
        <v>0.32</v>
      </c>
      <c r="AN81">
        <v>0.43</v>
      </c>
      <c r="AO81">
        <v>0</v>
      </c>
      <c r="AP81">
        <v>2.88</v>
      </c>
      <c r="AQ81">
        <v>1.44</v>
      </c>
      <c r="AR81">
        <v>0</v>
      </c>
      <c r="AS81">
        <v>0.24</v>
      </c>
      <c r="AT81">
        <v>4.9000000000000004</v>
      </c>
      <c r="AU81">
        <v>2.4700000000000002</v>
      </c>
      <c r="AV81">
        <v>0</v>
      </c>
      <c r="AW81">
        <v>1.94</v>
      </c>
      <c r="AX81">
        <v>6.02</v>
      </c>
      <c r="AY81">
        <v>0</v>
      </c>
      <c r="AZ81">
        <v>30</v>
      </c>
      <c r="BA81">
        <v>0</v>
      </c>
      <c r="BB81">
        <v>0</v>
      </c>
      <c r="BC81">
        <v>30</v>
      </c>
      <c r="BD81">
        <v>15</v>
      </c>
      <c r="BE81">
        <v>45</v>
      </c>
      <c r="BF81">
        <v>115.16</v>
      </c>
      <c r="BG81">
        <v>108.12</v>
      </c>
      <c r="BH81">
        <v>0</v>
      </c>
    </row>
    <row r="82" spans="7:60">
      <c r="G82" t="s">
        <v>124</v>
      </c>
      <c r="H82" s="115">
        <v>168.91</v>
      </c>
      <c r="I82" s="88">
        <v>0.66999999999999993</v>
      </c>
      <c r="J82" s="88">
        <v>1.76</v>
      </c>
      <c r="K82" s="88">
        <v>0</v>
      </c>
      <c r="L82" s="88">
        <v>14.38</v>
      </c>
      <c r="M82" s="116">
        <v>0</v>
      </c>
      <c r="N82" s="115">
        <v>153.12</v>
      </c>
      <c r="O82" s="88">
        <v>205.49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98.77</v>
      </c>
      <c r="AF82">
        <v>41.23</v>
      </c>
      <c r="AG82">
        <v>20.14</v>
      </c>
      <c r="AH82">
        <v>0.67</v>
      </c>
      <c r="AI82">
        <v>0.43</v>
      </c>
      <c r="AJ82">
        <v>0.59</v>
      </c>
      <c r="AK82">
        <v>0.4</v>
      </c>
      <c r="AL82">
        <v>14.38</v>
      </c>
      <c r="AM82">
        <v>0.32</v>
      </c>
      <c r="AN82">
        <v>0.43</v>
      </c>
      <c r="AO82">
        <v>0</v>
      </c>
      <c r="AP82">
        <v>2.88</v>
      </c>
      <c r="AQ82">
        <v>1.44</v>
      </c>
      <c r="AR82">
        <v>0</v>
      </c>
      <c r="AS82">
        <v>0.24</v>
      </c>
      <c r="AT82">
        <v>4.9000000000000004</v>
      </c>
      <c r="AU82">
        <v>2.4700000000000002</v>
      </c>
      <c r="AV82">
        <v>0</v>
      </c>
      <c r="AW82">
        <v>1.94</v>
      </c>
      <c r="AX82">
        <v>6.02</v>
      </c>
      <c r="AY82">
        <v>0</v>
      </c>
      <c r="AZ82">
        <v>30</v>
      </c>
      <c r="BA82">
        <v>0</v>
      </c>
      <c r="BB82">
        <v>0</v>
      </c>
      <c r="BC82">
        <v>30</v>
      </c>
      <c r="BD82">
        <v>15</v>
      </c>
      <c r="BE82">
        <v>45</v>
      </c>
      <c r="BF82">
        <v>115.16</v>
      </c>
      <c r="BG82">
        <v>108.12</v>
      </c>
      <c r="BH82">
        <v>0</v>
      </c>
    </row>
    <row r="83" spans="7:60">
      <c r="G83" t="s">
        <v>125</v>
      </c>
      <c r="H83" s="115">
        <v>155.39000000000001</v>
      </c>
      <c r="I83" s="88">
        <v>0.66999999999999993</v>
      </c>
      <c r="J83" s="88">
        <v>1.76</v>
      </c>
      <c r="K83" s="88">
        <v>0</v>
      </c>
      <c r="L83" s="88">
        <v>14.38</v>
      </c>
      <c r="M83" s="116">
        <v>0</v>
      </c>
      <c r="N83" s="115">
        <v>153.12</v>
      </c>
      <c r="O83" s="88">
        <v>254.98999999999998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98.77</v>
      </c>
      <c r="AF83">
        <v>27.81</v>
      </c>
      <c r="AG83">
        <v>20.14</v>
      </c>
      <c r="AH83">
        <v>0.67</v>
      </c>
      <c r="AI83">
        <v>0.43</v>
      </c>
      <c r="AJ83">
        <v>0.59</v>
      </c>
      <c r="AK83">
        <v>0.4</v>
      </c>
      <c r="AL83">
        <v>14.38</v>
      </c>
      <c r="AM83">
        <v>0.32</v>
      </c>
      <c r="AN83">
        <v>0.43</v>
      </c>
      <c r="AO83">
        <v>0</v>
      </c>
      <c r="AP83">
        <v>2.88</v>
      </c>
      <c r="AQ83">
        <v>1.44</v>
      </c>
      <c r="AR83">
        <v>0</v>
      </c>
      <c r="AS83">
        <v>0.24</v>
      </c>
      <c r="AT83">
        <v>4.83</v>
      </c>
      <c r="AU83">
        <v>2.4700000000000002</v>
      </c>
      <c r="AV83">
        <v>0</v>
      </c>
      <c r="AW83">
        <v>1.51</v>
      </c>
      <c r="AX83">
        <v>6.02</v>
      </c>
      <c r="AY83">
        <v>0</v>
      </c>
      <c r="AZ83">
        <v>30</v>
      </c>
      <c r="BA83">
        <v>50</v>
      </c>
      <c r="BB83">
        <v>0</v>
      </c>
      <c r="BC83">
        <v>30</v>
      </c>
      <c r="BD83">
        <v>15</v>
      </c>
      <c r="BE83">
        <v>45</v>
      </c>
      <c r="BF83">
        <v>115.16</v>
      </c>
      <c r="BG83">
        <v>108.12</v>
      </c>
      <c r="BH83">
        <v>0</v>
      </c>
    </row>
    <row r="84" spans="7:60">
      <c r="G84" t="s">
        <v>126</v>
      </c>
      <c r="H84" s="115">
        <v>155.39000000000001</v>
      </c>
      <c r="I84" s="88">
        <v>0.66999999999999993</v>
      </c>
      <c r="J84" s="88">
        <v>1.76</v>
      </c>
      <c r="K84" s="88">
        <v>0</v>
      </c>
      <c r="L84" s="88">
        <v>14.38</v>
      </c>
      <c r="M84" s="116">
        <v>0</v>
      </c>
      <c r="N84" s="115">
        <v>153.12</v>
      </c>
      <c r="O84" s="88">
        <v>254.98999999999998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98.77</v>
      </c>
      <c r="AF84">
        <v>27.81</v>
      </c>
      <c r="AG84">
        <v>20.14</v>
      </c>
      <c r="AH84">
        <v>0.67</v>
      </c>
      <c r="AI84">
        <v>0.43</v>
      </c>
      <c r="AJ84">
        <v>0.59</v>
      </c>
      <c r="AK84">
        <v>0.4</v>
      </c>
      <c r="AL84">
        <v>14.38</v>
      </c>
      <c r="AM84">
        <v>0.32</v>
      </c>
      <c r="AN84">
        <v>0.43</v>
      </c>
      <c r="AO84">
        <v>0</v>
      </c>
      <c r="AP84">
        <v>2.88</v>
      </c>
      <c r="AQ84">
        <v>1.44</v>
      </c>
      <c r="AR84">
        <v>0</v>
      </c>
      <c r="AS84">
        <v>0.24</v>
      </c>
      <c r="AT84">
        <v>4.83</v>
      </c>
      <c r="AU84">
        <v>2.4700000000000002</v>
      </c>
      <c r="AV84">
        <v>0</v>
      </c>
      <c r="AW84">
        <v>1.51</v>
      </c>
      <c r="AX84">
        <v>6.02</v>
      </c>
      <c r="AY84">
        <v>0</v>
      </c>
      <c r="AZ84">
        <v>30</v>
      </c>
      <c r="BA84">
        <v>50</v>
      </c>
      <c r="BB84">
        <v>0</v>
      </c>
      <c r="BC84">
        <v>30</v>
      </c>
      <c r="BD84">
        <v>15</v>
      </c>
      <c r="BE84">
        <v>45</v>
      </c>
      <c r="BF84">
        <v>115.16</v>
      </c>
      <c r="BG84">
        <v>108.12</v>
      </c>
      <c r="BH84">
        <v>0</v>
      </c>
    </row>
    <row r="85" spans="7:60">
      <c r="G85" t="s">
        <v>127</v>
      </c>
      <c r="H85" s="115">
        <v>155.39000000000001</v>
      </c>
      <c r="I85" s="88">
        <v>0.66999999999999993</v>
      </c>
      <c r="J85" s="88">
        <v>1.76</v>
      </c>
      <c r="K85" s="88">
        <v>0</v>
      </c>
      <c r="L85" s="88">
        <v>14.38</v>
      </c>
      <c r="M85" s="116">
        <v>0</v>
      </c>
      <c r="N85" s="115">
        <v>153.12</v>
      </c>
      <c r="O85" s="88">
        <v>254.98999999999998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98.77</v>
      </c>
      <c r="AF85">
        <v>27.81</v>
      </c>
      <c r="AG85">
        <v>20.14</v>
      </c>
      <c r="AH85">
        <v>0.67</v>
      </c>
      <c r="AI85">
        <v>0.43</v>
      </c>
      <c r="AJ85">
        <v>0.59</v>
      </c>
      <c r="AK85">
        <v>0.4</v>
      </c>
      <c r="AL85">
        <v>14.38</v>
      </c>
      <c r="AM85">
        <v>0.32</v>
      </c>
      <c r="AN85">
        <v>0.43</v>
      </c>
      <c r="AO85">
        <v>0</v>
      </c>
      <c r="AP85">
        <v>2.88</v>
      </c>
      <c r="AQ85">
        <v>1.44</v>
      </c>
      <c r="AR85">
        <v>0</v>
      </c>
      <c r="AS85">
        <v>0.24</v>
      </c>
      <c r="AT85">
        <v>4.83</v>
      </c>
      <c r="AU85">
        <v>2.4700000000000002</v>
      </c>
      <c r="AV85">
        <v>0</v>
      </c>
      <c r="AW85">
        <v>1.51</v>
      </c>
      <c r="AX85">
        <v>6.02</v>
      </c>
      <c r="AY85">
        <v>0</v>
      </c>
      <c r="AZ85">
        <v>30</v>
      </c>
      <c r="BA85">
        <v>50</v>
      </c>
      <c r="BB85">
        <v>0</v>
      </c>
      <c r="BC85">
        <v>30</v>
      </c>
      <c r="BD85">
        <v>15</v>
      </c>
      <c r="BE85">
        <v>45</v>
      </c>
      <c r="BF85">
        <v>115.16</v>
      </c>
      <c r="BG85">
        <v>108.12</v>
      </c>
      <c r="BH85">
        <v>0</v>
      </c>
    </row>
    <row r="86" spans="7:60">
      <c r="G86" t="s">
        <v>128</v>
      </c>
      <c r="H86" s="115">
        <v>155.39000000000001</v>
      </c>
      <c r="I86" s="88">
        <v>0.66999999999999993</v>
      </c>
      <c r="J86" s="88">
        <v>1.76</v>
      </c>
      <c r="K86" s="88">
        <v>0</v>
      </c>
      <c r="L86" s="88">
        <v>14.38</v>
      </c>
      <c r="M86" s="116">
        <v>0</v>
      </c>
      <c r="N86" s="115">
        <v>153.12</v>
      </c>
      <c r="O86" s="88">
        <v>254.98999999999998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98.77</v>
      </c>
      <c r="AF86">
        <v>27.81</v>
      </c>
      <c r="AG86">
        <v>20.14</v>
      </c>
      <c r="AH86">
        <v>0.67</v>
      </c>
      <c r="AI86">
        <v>0.43</v>
      </c>
      <c r="AJ86">
        <v>0.59</v>
      </c>
      <c r="AK86">
        <v>0.4</v>
      </c>
      <c r="AL86">
        <v>14.38</v>
      </c>
      <c r="AM86">
        <v>0.32</v>
      </c>
      <c r="AN86">
        <v>0.43</v>
      </c>
      <c r="AO86">
        <v>0</v>
      </c>
      <c r="AP86">
        <v>2.88</v>
      </c>
      <c r="AQ86">
        <v>1.44</v>
      </c>
      <c r="AR86">
        <v>0</v>
      </c>
      <c r="AS86">
        <v>0.24</v>
      </c>
      <c r="AT86">
        <v>4.83</v>
      </c>
      <c r="AU86">
        <v>2.4700000000000002</v>
      </c>
      <c r="AV86">
        <v>0</v>
      </c>
      <c r="AW86">
        <v>1.51</v>
      </c>
      <c r="AX86">
        <v>6.02</v>
      </c>
      <c r="AY86">
        <v>0</v>
      </c>
      <c r="AZ86">
        <v>30</v>
      </c>
      <c r="BA86">
        <v>50</v>
      </c>
      <c r="BB86">
        <v>0</v>
      </c>
      <c r="BC86">
        <v>30</v>
      </c>
      <c r="BD86">
        <v>15</v>
      </c>
      <c r="BE86">
        <v>45</v>
      </c>
      <c r="BF86">
        <v>115.16</v>
      </c>
      <c r="BG86">
        <v>108.12</v>
      </c>
      <c r="BH86">
        <v>0</v>
      </c>
    </row>
    <row r="87" spans="7:60">
      <c r="G87" t="s">
        <v>129</v>
      </c>
      <c r="H87" s="115">
        <v>48.280000000000008</v>
      </c>
      <c r="I87" s="88">
        <v>0.66999999999999993</v>
      </c>
      <c r="J87" s="88">
        <v>1.76</v>
      </c>
      <c r="K87" s="88">
        <v>0</v>
      </c>
      <c r="L87" s="88">
        <v>14.38</v>
      </c>
      <c r="M87" s="116">
        <v>0</v>
      </c>
      <c r="N87" s="115">
        <v>153.12</v>
      </c>
      <c r="O87" s="88">
        <v>254.38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0</v>
      </c>
      <c r="AF87">
        <v>20.14</v>
      </c>
      <c r="AG87">
        <v>20.14</v>
      </c>
      <c r="AH87">
        <v>0</v>
      </c>
      <c r="AI87">
        <v>0.43</v>
      </c>
      <c r="AJ87">
        <v>0.59</v>
      </c>
      <c r="AK87">
        <v>0.4</v>
      </c>
      <c r="AL87">
        <v>14.38</v>
      </c>
      <c r="AM87">
        <v>0.32</v>
      </c>
      <c r="AN87">
        <v>0.43</v>
      </c>
      <c r="AO87">
        <v>0</v>
      </c>
      <c r="AP87">
        <v>2.88</v>
      </c>
      <c r="AQ87">
        <v>1.44</v>
      </c>
      <c r="AR87">
        <v>0</v>
      </c>
      <c r="AS87">
        <v>0.24</v>
      </c>
      <c r="AT87">
        <v>4.6500000000000004</v>
      </c>
      <c r="AU87">
        <v>2.4700000000000002</v>
      </c>
      <c r="AV87">
        <v>0</v>
      </c>
      <c r="AW87">
        <v>1.51</v>
      </c>
      <c r="AX87">
        <v>5.59</v>
      </c>
      <c r="AY87">
        <v>0</v>
      </c>
      <c r="AZ87">
        <v>30</v>
      </c>
      <c r="BA87">
        <v>50</v>
      </c>
      <c r="BB87">
        <v>0</v>
      </c>
      <c r="BC87">
        <v>30</v>
      </c>
      <c r="BD87">
        <v>15</v>
      </c>
      <c r="BE87">
        <v>45</v>
      </c>
      <c r="BF87">
        <v>115.16</v>
      </c>
      <c r="BG87">
        <v>108.12</v>
      </c>
      <c r="BH87">
        <v>0</v>
      </c>
    </row>
    <row r="88" spans="7:60">
      <c r="G88" t="s">
        <v>130</v>
      </c>
      <c r="H88" s="115">
        <v>48.280000000000008</v>
      </c>
      <c r="I88" s="88">
        <v>0.66999999999999993</v>
      </c>
      <c r="J88" s="88">
        <v>1.76</v>
      </c>
      <c r="K88" s="88">
        <v>0</v>
      </c>
      <c r="L88" s="88">
        <v>14.38</v>
      </c>
      <c r="M88" s="116">
        <v>0</v>
      </c>
      <c r="N88" s="115">
        <v>153.12</v>
      </c>
      <c r="O88" s="88">
        <v>254.38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0</v>
      </c>
      <c r="AF88">
        <v>20.14</v>
      </c>
      <c r="AG88">
        <v>20.14</v>
      </c>
      <c r="AH88">
        <v>0</v>
      </c>
      <c r="AI88">
        <v>0.43</v>
      </c>
      <c r="AJ88">
        <v>0.59</v>
      </c>
      <c r="AK88">
        <v>0.4</v>
      </c>
      <c r="AL88">
        <v>14.38</v>
      </c>
      <c r="AM88">
        <v>0.32</v>
      </c>
      <c r="AN88">
        <v>0.43</v>
      </c>
      <c r="AO88">
        <v>0</v>
      </c>
      <c r="AP88">
        <v>2.88</v>
      </c>
      <c r="AQ88">
        <v>1.44</v>
      </c>
      <c r="AR88">
        <v>0</v>
      </c>
      <c r="AS88">
        <v>0.24</v>
      </c>
      <c r="AT88">
        <v>4.6500000000000004</v>
      </c>
      <c r="AU88">
        <v>2.4700000000000002</v>
      </c>
      <c r="AV88">
        <v>0</v>
      </c>
      <c r="AW88">
        <v>1.51</v>
      </c>
      <c r="AX88">
        <v>5.59</v>
      </c>
      <c r="AY88">
        <v>0</v>
      </c>
      <c r="AZ88">
        <v>30</v>
      </c>
      <c r="BA88">
        <v>50</v>
      </c>
      <c r="BB88">
        <v>0</v>
      </c>
      <c r="BC88">
        <v>30</v>
      </c>
      <c r="BD88">
        <v>15</v>
      </c>
      <c r="BE88">
        <v>45</v>
      </c>
      <c r="BF88">
        <v>115.16</v>
      </c>
      <c r="BG88">
        <v>108.12</v>
      </c>
      <c r="BH88">
        <v>0</v>
      </c>
    </row>
    <row r="89" spans="7:60">
      <c r="G89" t="s">
        <v>131</v>
      </c>
      <c r="H89" s="115">
        <v>48.280000000000008</v>
      </c>
      <c r="I89" s="88">
        <v>0.66999999999999993</v>
      </c>
      <c r="J89" s="88">
        <v>1.76</v>
      </c>
      <c r="K89" s="88">
        <v>0</v>
      </c>
      <c r="L89" s="88">
        <v>14.38</v>
      </c>
      <c r="M89" s="116">
        <v>0</v>
      </c>
      <c r="N89" s="115">
        <v>153.12</v>
      </c>
      <c r="O89" s="88">
        <v>254.38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0</v>
      </c>
      <c r="AF89">
        <v>20.14</v>
      </c>
      <c r="AG89">
        <v>20.14</v>
      </c>
      <c r="AH89">
        <v>0</v>
      </c>
      <c r="AI89">
        <v>0.43</v>
      </c>
      <c r="AJ89">
        <v>0.59</v>
      </c>
      <c r="AK89">
        <v>0.4</v>
      </c>
      <c r="AL89">
        <v>14.38</v>
      </c>
      <c r="AM89">
        <v>0.32</v>
      </c>
      <c r="AN89">
        <v>0.43</v>
      </c>
      <c r="AO89">
        <v>0</v>
      </c>
      <c r="AP89">
        <v>2.88</v>
      </c>
      <c r="AQ89">
        <v>1.44</v>
      </c>
      <c r="AR89">
        <v>0</v>
      </c>
      <c r="AS89">
        <v>0.24</v>
      </c>
      <c r="AT89">
        <v>4.6500000000000004</v>
      </c>
      <c r="AU89">
        <v>2.4700000000000002</v>
      </c>
      <c r="AV89">
        <v>0</v>
      </c>
      <c r="AW89">
        <v>1.51</v>
      </c>
      <c r="AX89">
        <v>5.59</v>
      </c>
      <c r="AY89">
        <v>0</v>
      </c>
      <c r="AZ89">
        <v>30</v>
      </c>
      <c r="BA89">
        <v>50</v>
      </c>
      <c r="BB89">
        <v>0</v>
      </c>
      <c r="BC89">
        <v>30</v>
      </c>
      <c r="BD89">
        <v>15</v>
      </c>
      <c r="BE89">
        <v>45</v>
      </c>
      <c r="BF89">
        <v>115.16</v>
      </c>
      <c r="BG89">
        <v>108.12</v>
      </c>
      <c r="BH89">
        <v>0</v>
      </c>
    </row>
    <row r="90" spans="7:60">
      <c r="G90" t="s">
        <v>132</v>
      </c>
      <c r="H90" s="115">
        <v>28.139999999999997</v>
      </c>
      <c r="I90" s="88">
        <v>0.66999999999999993</v>
      </c>
      <c r="J90" s="88">
        <v>1.76</v>
      </c>
      <c r="K90" s="88">
        <v>0</v>
      </c>
      <c r="L90" s="88">
        <v>14.38</v>
      </c>
      <c r="M90" s="116">
        <v>0</v>
      </c>
      <c r="N90" s="115">
        <v>153.12</v>
      </c>
      <c r="O90" s="88">
        <v>254.38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20.14</v>
      </c>
      <c r="AH90">
        <v>0</v>
      </c>
      <c r="AI90">
        <v>0.43</v>
      </c>
      <c r="AJ90">
        <v>0.59</v>
      </c>
      <c r="AK90">
        <v>0.4</v>
      </c>
      <c r="AL90">
        <v>14.38</v>
      </c>
      <c r="AM90">
        <v>0.32</v>
      </c>
      <c r="AN90">
        <v>0.43</v>
      </c>
      <c r="AO90">
        <v>0</v>
      </c>
      <c r="AP90">
        <v>2.88</v>
      </c>
      <c r="AQ90">
        <v>1.44</v>
      </c>
      <c r="AR90">
        <v>0</v>
      </c>
      <c r="AS90">
        <v>0.24</v>
      </c>
      <c r="AT90">
        <v>4.6500000000000004</v>
      </c>
      <c r="AU90">
        <v>2.4700000000000002</v>
      </c>
      <c r="AV90">
        <v>0</v>
      </c>
      <c r="AW90">
        <v>1.51</v>
      </c>
      <c r="AX90">
        <v>5.59</v>
      </c>
      <c r="AY90">
        <v>0</v>
      </c>
      <c r="AZ90">
        <v>30</v>
      </c>
      <c r="BA90">
        <v>50</v>
      </c>
      <c r="BB90">
        <v>0</v>
      </c>
      <c r="BC90">
        <v>30</v>
      </c>
      <c r="BD90">
        <v>15</v>
      </c>
      <c r="BE90">
        <v>45</v>
      </c>
      <c r="BF90">
        <v>115.16</v>
      </c>
      <c r="BG90">
        <v>108.12</v>
      </c>
      <c r="BH90">
        <v>0</v>
      </c>
    </row>
    <row r="91" spans="7:60">
      <c r="G91" t="s">
        <v>133</v>
      </c>
      <c r="H91" s="115">
        <v>28.139999999999997</v>
      </c>
      <c r="I91" s="88">
        <v>0.66999999999999993</v>
      </c>
      <c r="J91" s="88">
        <v>1.76</v>
      </c>
      <c r="K91" s="88">
        <v>0</v>
      </c>
      <c r="L91" s="88">
        <v>14.38</v>
      </c>
      <c r="M91" s="116">
        <v>0</v>
      </c>
      <c r="N91" s="115">
        <v>153.12</v>
      </c>
      <c r="O91" s="88">
        <v>229.18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20.14</v>
      </c>
      <c r="AH91">
        <v>0</v>
      </c>
      <c r="AI91">
        <v>0.43</v>
      </c>
      <c r="AJ91">
        <v>0.59</v>
      </c>
      <c r="AK91">
        <v>0.4</v>
      </c>
      <c r="AL91">
        <v>14.38</v>
      </c>
      <c r="AM91">
        <v>0.32</v>
      </c>
      <c r="AN91">
        <v>0.43</v>
      </c>
      <c r="AO91">
        <v>0</v>
      </c>
      <c r="AP91">
        <v>2.88</v>
      </c>
      <c r="AQ91">
        <v>1.44</v>
      </c>
      <c r="AR91">
        <v>0</v>
      </c>
      <c r="AS91">
        <v>0.24</v>
      </c>
      <c r="AT91">
        <v>4.45</v>
      </c>
      <c r="AU91">
        <v>2.4700000000000002</v>
      </c>
      <c r="AV91">
        <v>0</v>
      </c>
      <c r="AW91">
        <v>1.51</v>
      </c>
      <c r="AX91">
        <v>5.59</v>
      </c>
      <c r="AY91">
        <v>0</v>
      </c>
      <c r="AZ91">
        <v>30</v>
      </c>
      <c r="BA91">
        <v>0</v>
      </c>
      <c r="BB91">
        <v>25</v>
      </c>
      <c r="BC91">
        <v>30</v>
      </c>
      <c r="BD91">
        <v>15</v>
      </c>
      <c r="BE91">
        <v>45</v>
      </c>
      <c r="BF91">
        <v>115.16</v>
      </c>
      <c r="BG91">
        <v>108.12</v>
      </c>
      <c r="BH91">
        <v>0</v>
      </c>
    </row>
    <row r="92" spans="7:60">
      <c r="G92" t="s">
        <v>134</v>
      </c>
      <c r="H92" s="115">
        <v>28.139999999999997</v>
      </c>
      <c r="I92" s="88">
        <v>0.66999999999999993</v>
      </c>
      <c r="J92" s="88">
        <v>1.76</v>
      </c>
      <c r="K92" s="88">
        <v>0</v>
      </c>
      <c r="L92" s="88">
        <v>14.38</v>
      </c>
      <c r="M92" s="116">
        <v>0</v>
      </c>
      <c r="N92" s="115">
        <v>153.12</v>
      </c>
      <c r="O92" s="88">
        <v>229.18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20.14</v>
      </c>
      <c r="AH92">
        <v>0</v>
      </c>
      <c r="AI92">
        <v>0.43</v>
      </c>
      <c r="AJ92">
        <v>0.59</v>
      </c>
      <c r="AK92">
        <v>0.4</v>
      </c>
      <c r="AL92">
        <v>14.38</v>
      </c>
      <c r="AM92">
        <v>0.32</v>
      </c>
      <c r="AN92">
        <v>0.43</v>
      </c>
      <c r="AO92">
        <v>0</v>
      </c>
      <c r="AP92">
        <v>2.88</v>
      </c>
      <c r="AQ92">
        <v>1.44</v>
      </c>
      <c r="AR92">
        <v>0</v>
      </c>
      <c r="AS92">
        <v>0.24</v>
      </c>
      <c r="AT92">
        <v>4.45</v>
      </c>
      <c r="AU92">
        <v>2.4700000000000002</v>
      </c>
      <c r="AV92">
        <v>0</v>
      </c>
      <c r="AW92">
        <v>1.51</v>
      </c>
      <c r="AX92">
        <v>5.59</v>
      </c>
      <c r="AY92">
        <v>0</v>
      </c>
      <c r="AZ92">
        <v>30</v>
      </c>
      <c r="BA92">
        <v>0</v>
      </c>
      <c r="BB92">
        <v>25</v>
      </c>
      <c r="BC92">
        <v>30</v>
      </c>
      <c r="BD92">
        <v>15</v>
      </c>
      <c r="BE92">
        <v>45</v>
      </c>
      <c r="BF92">
        <v>115.16</v>
      </c>
      <c r="BG92">
        <v>108.12</v>
      </c>
      <c r="BH92">
        <v>0</v>
      </c>
    </row>
    <row r="93" spans="7:60">
      <c r="G93" t="s">
        <v>135</v>
      </c>
      <c r="H93" s="115">
        <v>28.139999999999997</v>
      </c>
      <c r="I93" s="88">
        <v>0.66999999999999993</v>
      </c>
      <c r="J93" s="88">
        <v>1.76</v>
      </c>
      <c r="K93" s="88">
        <v>0</v>
      </c>
      <c r="L93" s="88">
        <v>14.38</v>
      </c>
      <c r="M93" s="116">
        <v>0</v>
      </c>
      <c r="N93" s="115">
        <v>153.12</v>
      </c>
      <c r="O93" s="88">
        <v>229.18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20.14</v>
      </c>
      <c r="AH93">
        <v>0</v>
      </c>
      <c r="AI93">
        <v>0.43</v>
      </c>
      <c r="AJ93">
        <v>0.59</v>
      </c>
      <c r="AK93">
        <v>0.4</v>
      </c>
      <c r="AL93">
        <v>14.38</v>
      </c>
      <c r="AM93">
        <v>0.32</v>
      </c>
      <c r="AN93">
        <v>0.43</v>
      </c>
      <c r="AO93">
        <v>0</v>
      </c>
      <c r="AP93">
        <v>2.88</v>
      </c>
      <c r="AQ93">
        <v>1.44</v>
      </c>
      <c r="AR93">
        <v>0</v>
      </c>
      <c r="AS93">
        <v>0.24</v>
      </c>
      <c r="AT93">
        <v>4.45</v>
      </c>
      <c r="AU93">
        <v>2.4700000000000002</v>
      </c>
      <c r="AV93">
        <v>0</v>
      </c>
      <c r="AW93">
        <v>1.51</v>
      </c>
      <c r="AX93">
        <v>5.59</v>
      </c>
      <c r="AY93">
        <v>0</v>
      </c>
      <c r="AZ93">
        <v>30</v>
      </c>
      <c r="BA93">
        <v>0</v>
      </c>
      <c r="BB93">
        <v>25</v>
      </c>
      <c r="BC93">
        <v>30</v>
      </c>
      <c r="BD93">
        <v>15</v>
      </c>
      <c r="BE93">
        <v>45</v>
      </c>
      <c r="BF93">
        <v>115.16</v>
      </c>
      <c r="BG93">
        <v>108.12</v>
      </c>
      <c r="BH93">
        <v>0</v>
      </c>
    </row>
    <row r="94" spans="7:60">
      <c r="G94" t="s">
        <v>136</v>
      </c>
      <c r="H94" s="115">
        <v>28.139999999999997</v>
      </c>
      <c r="I94" s="88">
        <v>0.66999999999999993</v>
      </c>
      <c r="J94" s="88">
        <v>1.76</v>
      </c>
      <c r="K94" s="88">
        <v>0</v>
      </c>
      <c r="L94" s="88">
        <v>14.38</v>
      </c>
      <c r="M94" s="116">
        <v>0</v>
      </c>
      <c r="N94" s="115">
        <v>153.12</v>
      </c>
      <c r="O94" s="88">
        <v>229.18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20.14</v>
      </c>
      <c r="AH94">
        <v>0</v>
      </c>
      <c r="AI94">
        <v>0.43</v>
      </c>
      <c r="AJ94">
        <v>0.59</v>
      </c>
      <c r="AK94">
        <v>0.4</v>
      </c>
      <c r="AL94">
        <v>14.38</v>
      </c>
      <c r="AM94">
        <v>0.32</v>
      </c>
      <c r="AN94">
        <v>0.43</v>
      </c>
      <c r="AO94">
        <v>0</v>
      </c>
      <c r="AP94">
        <v>2.88</v>
      </c>
      <c r="AQ94">
        <v>1.44</v>
      </c>
      <c r="AR94">
        <v>0</v>
      </c>
      <c r="AS94">
        <v>0.24</v>
      </c>
      <c r="AT94">
        <v>4.45</v>
      </c>
      <c r="AU94">
        <v>2.4700000000000002</v>
      </c>
      <c r="AV94">
        <v>0</v>
      </c>
      <c r="AW94">
        <v>1.51</v>
      </c>
      <c r="AX94">
        <v>5.59</v>
      </c>
      <c r="AY94">
        <v>0</v>
      </c>
      <c r="AZ94">
        <v>30</v>
      </c>
      <c r="BA94">
        <v>0</v>
      </c>
      <c r="BB94">
        <v>25</v>
      </c>
      <c r="BC94">
        <v>30</v>
      </c>
      <c r="BD94">
        <v>15</v>
      </c>
      <c r="BE94">
        <v>45</v>
      </c>
      <c r="BF94">
        <v>115.16</v>
      </c>
      <c r="BG94">
        <v>108.12</v>
      </c>
      <c r="BH94">
        <v>0</v>
      </c>
    </row>
    <row r="95" spans="7:60">
      <c r="G95" t="s">
        <v>137</v>
      </c>
      <c r="H95" s="115">
        <v>28.139999999999997</v>
      </c>
      <c r="I95" s="88">
        <v>0.66999999999999993</v>
      </c>
      <c r="J95" s="88">
        <v>1.76</v>
      </c>
      <c r="K95" s="88">
        <v>0</v>
      </c>
      <c r="L95" s="88">
        <v>14.38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20.14</v>
      </c>
      <c r="AH95">
        <v>0</v>
      </c>
      <c r="AI95">
        <v>0.43</v>
      </c>
      <c r="AJ95">
        <v>0.59</v>
      </c>
      <c r="AK95">
        <v>0.4</v>
      </c>
      <c r="AL95">
        <v>14.38</v>
      </c>
      <c r="AM95">
        <v>0.32</v>
      </c>
      <c r="AN95">
        <v>0.43</v>
      </c>
      <c r="AO95">
        <v>0</v>
      </c>
      <c r="AP95">
        <v>2.88</v>
      </c>
      <c r="AQ95">
        <v>1.44</v>
      </c>
      <c r="AR95">
        <v>0</v>
      </c>
      <c r="AS95">
        <v>0.24</v>
      </c>
      <c r="AT95">
        <v>4.45</v>
      </c>
      <c r="AU95">
        <v>2.09</v>
      </c>
      <c r="AV95">
        <v>0</v>
      </c>
      <c r="AW95">
        <v>1.51</v>
      </c>
      <c r="AX95">
        <v>5.16</v>
      </c>
      <c r="AY95">
        <v>0</v>
      </c>
      <c r="AZ95">
        <v>30</v>
      </c>
      <c r="BA95">
        <v>0</v>
      </c>
      <c r="BB95">
        <v>25</v>
      </c>
      <c r="BC95">
        <v>30</v>
      </c>
      <c r="BD95">
        <v>15</v>
      </c>
      <c r="BE95">
        <v>45</v>
      </c>
      <c r="BF95">
        <v>115.16</v>
      </c>
      <c r="BG95">
        <v>108.12</v>
      </c>
      <c r="BH95">
        <v>0</v>
      </c>
    </row>
    <row r="96" spans="7:60">
      <c r="G96" t="s">
        <v>138</v>
      </c>
      <c r="H96" s="115">
        <v>28.139999999999997</v>
      </c>
      <c r="I96" s="88">
        <v>0.66999999999999993</v>
      </c>
      <c r="J96" s="88">
        <v>1.76</v>
      </c>
      <c r="K96" s="88">
        <v>0</v>
      </c>
      <c r="L96" s="88">
        <v>14.38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20.14</v>
      </c>
      <c r="AH96">
        <v>0</v>
      </c>
      <c r="AI96">
        <v>0.43</v>
      </c>
      <c r="AJ96">
        <v>0.59</v>
      </c>
      <c r="AK96">
        <v>0.4</v>
      </c>
      <c r="AL96">
        <v>14.38</v>
      </c>
      <c r="AM96">
        <v>0.32</v>
      </c>
      <c r="AN96">
        <v>0.43</v>
      </c>
      <c r="AO96">
        <v>0</v>
      </c>
      <c r="AP96">
        <v>2.88</v>
      </c>
      <c r="AQ96">
        <v>1.44</v>
      </c>
      <c r="AR96">
        <v>0</v>
      </c>
      <c r="AS96">
        <v>0.24</v>
      </c>
      <c r="AT96">
        <v>4.45</v>
      </c>
      <c r="AU96">
        <v>2.09</v>
      </c>
      <c r="AV96">
        <v>0</v>
      </c>
      <c r="AW96">
        <v>1.51</v>
      </c>
      <c r="AX96">
        <v>5.16</v>
      </c>
      <c r="AY96">
        <v>0</v>
      </c>
      <c r="AZ96">
        <v>30</v>
      </c>
      <c r="BA96">
        <v>0</v>
      </c>
      <c r="BB96">
        <v>25</v>
      </c>
      <c r="BC96">
        <v>30</v>
      </c>
      <c r="BD96">
        <v>15</v>
      </c>
      <c r="BE96">
        <v>45</v>
      </c>
      <c r="BF96">
        <v>115.16</v>
      </c>
      <c r="BG96">
        <v>108.12</v>
      </c>
      <c r="BH96">
        <v>0</v>
      </c>
    </row>
    <row r="97" spans="1:133">
      <c r="G97" t="s">
        <v>139</v>
      </c>
      <c r="H97" s="115">
        <v>28.139999999999997</v>
      </c>
      <c r="I97" s="88">
        <v>0.66999999999999993</v>
      </c>
      <c r="J97" s="88">
        <v>1.76</v>
      </c>
      <c r="K97" s="88">
        <v>0</v>
      </c>
      <c r="L97" s="88">
        <v>14.38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20.14</v>
      </c>
      <c r="AH97">
        <v>0</v>
      </c>
      <c r="AI97">
        <v>0.43</v>
      </c>
      <c r="AJ97">
        <v>0.59</v>
      </c>
      <c r="AK97">
        <v>0.4</v>
      </c>
      <c r="AL97">
        <v>14.38</v>
      </c>
      <c r="AM97">
        <v>0.32</v>
      </c>
      <c r="AN97">
        <v>0.43</v>
      </c>
      <c r="AO97">
        <v>0</v>
      </c>
      <c r="AP97">
        <v>2.88</v>
      </c>
      <c r="AQ97">
        <v>1.44</v>
      </c>
      <c r="AR97">
        <v>0</v>
      </c>
      <c r="AS97">
        <v>0.24</v>
      </c>
      <c r="AT97">
        <v>4.45</v>
      </c>
      <c r="AU97">
        <v>2.09</v>
      </c>
      <c r="AV97">
        <v>0</v>
      </c>
      <c r="AW97">
        <v>1.51</v>
      </c>
      <c r="AX97">
        <v>5.16</v>
      </c>
      <c r="AY97">
        <v>0</v>
      </c>
      <c r="AZ97">
        <v>30</v>
      </c>
      <c r="BA97">
        <v>0</v>
      </c>
      <c r="BB97">
        <v>25</v>
      </c>
      <c r="BC97">
        <v>30</v>
      </c>
      <c r="BD97">
        <v>15</v>
      </c>
      <c r="BE97">
        <v>45</v>
      </c>
      <c r="BF97">
        <v>115.16</v>
      </c>
      <c r="BG97">
        <v>108.12</v>
      </c>
      <c r="BH97">
        <v>0</v>
      </c>
    </row>
    <row r="98" spans="1:133">
      <c r="G98" t="s">
        <v>140</v>
      </c>
      <c r="H98" s="115">
        <v>28.139999999999997</v>
      </c>
      <c r="I98" s="88">
        <v>0.66999999999999993</v>
      </c>
      <c r="J98" s="88">
        <v>1.76</v>
      </c>
      <c r="K98" s="88">
        <v>0</v>
      </c>
      <c r="L98" s="88">
        <v>14.38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20.14</v>
      </c>
      <c r="AH98">
        <v>0</v>
      </c>
      <c r="AI98">
        <v>0.43</v>
      </c>
      <c r="AJ98">
        <v>0.59</v>
      </c>
      <c r="AK98">
        <v>0.4</v>
      </c>
      <c r="AL98">
        <v>14.38</v>
      </c>
      <c r="AM98">
        <v>0.32</v>
      </c>
      <c r="AN98">
        <v>0.43</v>
      </c>
      <c r="AO98">
        <v>0</v>
      </c>
      <c r="AP98">
        <v>2.88</v>
      </c>
      <c r="AQ98">
        <v>1.44</v>
      </c>
      <c r="AR98">
        <v>0</v>
      </c>
      <c r="AS98">
        <v>0.24</v>
      </c>
      <c r="AT98">
        <v>4.45</v>
      </c>
      <c r="AU98">
        <v>2.09</v>
      </c>
      <c r="AV98">
        <v>0</v>
      </c>
      <c r="AW98">
        <v>1.51</v>
      </c>
      <c r="AX98">
        <v>5.16</v>
      </c>
      <c r="AY98">
        <v>0</v>
      </c>
      <c r="AZ98">
        <v>30</v>
      </c>
      <c r="BA98">
        <v>0</v>
      </c>
      <c r="BB98">
        <v>25</v>
      </c>
      <c r="BC98">
        <v>30</v>
      </c>
      <c r="BD98">
        <v>15</v>
      </c>
      <c r="BE98">
        <v>45</v>
      </c>
      <c r="BF98">
        <v>115.16</v>
      </c>
      <c r="BG98">
        <v>108.12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2.0087850000000009</v>
      </c>
      <c r="I99" s="111">
        <f t="shared" ref="I99:BU99" si="1">SUM(I3:I98)/4000</f>
        <v>1.5930000000000027E-2</v>
      </c>
      <c r="J99" s="111">
        <f t="shared" si="1"/>
        <v>9.1164999999999941E-2</v>
      </c>
      <c r="K99" s="111">
        <f t="shared" si="1"/>
        <v>0.77286999999999972</v>
      </c>
      <c r="L99" s="111">
        <f t="shared" si="1"/>
        <v>0.28758000000000022</v>
      </c>
      <c r="M99" s="111">
        <f t="shared" si="1"/>
        <v>0</v>
      </c>
      <c r="N99" s="110">
        <f t="shared" si="1"/>
        <v>7.1999399999999945</v>
      </c>
      <c r="O99" s="111">
        <f t="shared" si="1"/>
        <v>4.924159999999997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8.9699999999999971E-3</v>
      </c>
      <c r="AE99">
        <f t="shared" si="1"/>
        <v>0.98769999999999991</v>
      </c>
      <c r="AF99">
        <f t="shared" si="1"/>
        <v>0.35909500000000005</v>
      </c>
      <c r="AG99">
        <f t="shared" si="1"/>
        <v>0.45264000000000082</v>
      </c>
      <c r="AH99">
        <f t="shared" si="1"/>
        <v>1.5900000000000004E-2</v>
      </c>
      <c r="AI99">
        <f t="shared" si="1"/>
        <v>1.0319999999999994E-2</v>
      </c>
      <c r="AJ99">
        <f t="shared" si="1"/>
        <v>1.4510000000000038E-2</v>
      </c>
      <c r="AK99">
        <f t="shared" si="1"/>
        <v>9.5999999999999818E-3</v>
      </c>
      <c r="AL99">
        <f t="shared" si="1"/>
        <v>0.28758000000000022</v>
      </c>
      <c r="AM99">
        <f t="shared" si="1"/>
        <v>7.6800000000000054E-3</v>
      </c>
      <c r="AN99">
        <f t="shared" si="1"/>
        <v>1.0319999999999994E-2</v>
      </c>
      <c r="AO99">
        <f t="shared" si="1"/>
        <v>0.72492000000000012</v>
      </c>
      <c r="AP99">
        <f t="shared" si="1"/>
        <v>6.9119999999999931E-2</v>
      </c>
      <c r="AQ99">
        <f t="shared" si="1"/>
        <v>3.3859999999999987E-2</v>
      </c>
      <c r="AR99">
        <f t="shared" si="1"/>
        <v>4.9624999999999996E-2</v>
      </c>
      <c r="AS99">
        <f t="shared" si="1"/>
        <v>5.4799999999999927E-3</v>
      </c>
      <c r="AT99">
        <f t="shared" si="1"/>
        <v>0.11443999999999999</v>
      </c>
      <c r="AU99">
        <f t="shared" si="1"/>
        <v>6.6240000000000021E-2</v>
      </c>
      <c r="AV99">
        <f t="shared" si="1"/>
        <v>2.9845199999999967</v>
      </c>
      <c r="AW99">
        <f t="shared" si="1"/>
        <v>4.1399999999999937E-2</v>
      </c>
      <c r="AX99">
        <f t="shared" si="1"/>
        <v>0.14198999999999984</v>
      </c>
      <c r="AY99">
        <f t="shared" si="1"/>
        <v>0.54053999999999958</v>
      </c>
      <c r="AZ99">
        <f t="shared" si="1"/>
        <v>0.72</v>
      </c>
      <c r="BA99">
        <f t="shared" si="1"/>
        <v>0.24124999999999999</v>
      </c>
      <c r="BB99">
        <f t="shared" si="1"/>
        <v>0.29499999999999998</v>
      </c>
      <c r="BC99">
        <f t="shared" si="1"/>
        <v>0.18</v>
      </c>
      <c r="BD99">
        <f t="shared" si="1"/>
        <v>0.36</v>
      </c>
      <c r="BE99">
        <f t="shared" si="1"/>
        <v>1.08</v>
      </c>
      <c r="BF99">
        <f t="shared" si="1"/>
        <v>2.7638399999999974</v>
      </c>
      <c r="BG99">
        <f t="shared" si="1"/>
        <v>2.5948800000000025</v>
      </c>
      <c r="BH99">
        <f t="shared" si="1"/>
        <v>4.7950000000000007E-2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2022-01-27T08:27:57Z</dcterms:modified>
</cp:coreProperties>
</file>